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OpticalFibres\"/>
    </mc:Choice>
  </mc:AlternateContent>
  <bookViews>
    <workbookView xWindow="0" yWindow="0" windowWidth="22365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1" i="1"/>
  <c r="J32" i="1"/>
  <c r="J33" i="1"/>
  <c r="J30" i="1"/>
  <c r="I34" i="1"/>
  <c r="I30" i="1"/>
  <c r="L37" i="1" l="1"/>
  <c r="P38" i="1"/>
  <c r="P41" i="1"/>
  <c r="P37" i="1"/>
  <c r="L40" i="1"/>
  <c r="P40" i="1" s="1"/>
  <c r="L41" i="1"/>
  <c r="I41" i="1"/>
  <c r="I40" i="1"/>
  <c r="L38" i="1"/>
  <c r="I38" i="1"/>
  <c r="I37" i="1"/>
  <c r="I31" i="1"/>
  <c r="I32" i="1"/>
  <c r="I33" i="1"/>
  <c r="F33" i="1"/>
  <c r="L25" i="1"/>
  <c r="L18" i="1"/>
  <c r="L19" i="1"/>
  <c r="L20" i="1"/>
  <c r="L21" i="1"/>
  <c r="L22" i="1"/>
  <c r="L23" i="1"/>
  <c r="L24" i="1"/>
  <c r="L17" i="1"/>
  <c r="I25" i="1"/>
  <c r="I13" i="1"/>
</calcChain>
</file>

<file path=xl/sharedStrings.xml><?xml version="1.0" encoding="utf-8"?>
<sst xmlns="http://schemas.openxmlformats.org/spreadsheetml/2006/main" count="49" uniqueCount="42">
  <si>
    <t>RB</t>
  </si>
  <si>
    <t>RE</t>
  </si>
  <si>
    <t>RB0</t>
  </si>
  <si>
    <t>chambers</t>
  </si>
  <si>
    <t>REP1</t>
  </si>
  <si>
    <t>REP3</t>
  </si>
  <si>
    <t>REP4</t>
  </si>
  <si>
    <t>REP2</t>
  </si>
  <si>
    <t>REM1</t>
  </si>
  <si>
    <t>REM2</t>
  </si>
  <si>
    <t>REM3</t>
  </si>
  <si>
    <t>REM4</t>
  </si>
  <si>
    <t>RBP2</t>
  </si>
  <si>
    <t>RBP1</t>
  </si>
  <si>
    <t>RBM1</t>
  </si>
  <si>
    <t>RBM2</t>
  </si>
  <si>
    <t>Total</t>
  </si>
  <si>
    <t>Ian</t>
  </si>
  <si>
    <t>?</t>
  </si>
  <si>
    <t>Nos fibres/chamber</t>
  </si>
  <si>
    <t>New LB fibre needs</t>
  </si>
  <si>
    <t>Behzad says 432 for CMS</t>
  </si>
  <si>
    <t>New iRPC needs</t>
  </si>
  <si>
    <t>REP31</t>
  </si>
  <si>
    <t>REP41</t>
  </si>
  <si>
    <t>REM31</t>
  </si>
  <si>
    <t>REM41</t>
  </si>
  <si>
    <t>FO/chamber</t>
  </si>
  <si>
    <t>spares</t>
  </si>
  <si>
    <t>chambers/station</t>
  </si>
  <si>
    <t>MiniCC</t>
  </si>
  <si>
    <t>YEP3</t>
  </si>
  <si>
    <t>YEM3</t>
  </si>
  <si>
    <t>MainCCMinus</t>
  </si>
  <si>
    <t>MainCCPlus</t>
  </si>
  <si>
    <t>New LB</t>
  </si>
  <si>
    <t>SlowControl</t>
  </si>
  <si>
    <t xml:space="preserve">Check New Control board numbers </t>
  </si>
  <si>
    <t>total</t>
  </si>
  <si>
    <t>inc Spares</t>
  </si>
  <si>
    <t>S</t>
  </si>
  <si>
    <t>No spares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</si>
</sst>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15" fontId="0" fillId="0" borderId="0" xfId="0" applyNumberFormat="1"/>
    <xf numFmtId="0" fontId="0" fillId="3" borderId="1" xfId="0" applyFill="1" applyBorder="1"/>
    <xf numFmtId="0" fontId="0" fillId="0" borderId="3" xfId="0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0" borderId="1" xfId="0" applyFill="1" applyBorder="1"/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41"/>
  <sheetViews>
    <sheetView tabSelected="1" topLeftCell="A4" workbookViewId="0">
      <selection activeCell="J28" sqref="J28"/>
    </sheetView>
  </sheetViews>
  <sheetFormatPr defaultRowHeight="15" x14ac:dyDescent="0.25"/>
  <cols>
    <col min="8" max="8" width="9.7109375" bestFit="1" customWidth="1"/>
    <col min="9" max="10" width="10.85546875" customWidth="1"/>
    <col min="12" max="12" width="14.5703125" customWidth="1"/>
    <col min="14" max="14" width="12.28515625" customWidth="1"/>
  </cols>
  <sheetData>
    <row r="2" spans="4:14" x14ac:dyDescent="0.25">
      <c r="D2" t="s">
        <v>20</v>
      </c>
    </row>
    <row r="3" spans="4:14" x14ac:dyDescent="0.25">
      <c r="G3" t="s">
        <v>17</v>
      </c>
      <c r="H3" s="4">
        <v>43362</v>
      </c>
    </row>
    <row r="5" spans="4:14" x14ac:dyDescent="0.25">
      <c r="F5" s="1" t="s">
        <v>3</v>
      </c>
      <c r="I5" s="1" t="s">
        <v>3</v>
      </c>
      <c r="J5" s="11"/>
      <c r="L5" s="9" t="s">
        <v>19</v>
      </c>
    </row>
    <row r="6" spans="4:14" x14ac:dyDescent="0.25">
      <c r="L6" s="9"/>
    </row>
    <row r="8" spans="4:14" x14ac:dyDescent="0.25">
      <c r="D8" s="1" t="s">
        <v>0</v>
      </c>
      <c r="F8" s="1">
        <v>480</v>
      </c>
      <c r="H8" s="1" t="s">
        <v>12</v>
      </c>
      <c r="I8" s="1">
        <v>96</v>
      </c>
      <c r="J8" s="11"/>
      <c r="L8" s="1"/>
      <c r="N8" t="s">
        <v>37</v>
      </c>
    </row>
    <row r="9" spans="4:14" x14ac:dyDescent="0.25">
      <c r="H9" s="1" t="s">
        <v>13</v>
      </c>
      <c r="I9" s="1">
        <v>96</v>
      </c>
      <c r="J9" s="11"/>
      <c r="L9" s="1"/>
      <c r="N9" t="s">
        <v>21</v>
      </c>
    </row>
    <row r="10" spans="4:14" x14ac:dyDescent="0.25">
      <c r="D10" s="1" t="s">
        <v>1</v>
      </c>
      <c r="F10" s="1">
        <v>576</v>
      </c>
      <c r="H10" s="1" t="s">
        <v>2</v>
      </c>
      <c r="I10" s="1">
        <v>96</v>
      </c>
      <c r="J10" s="11"/>
      <c r="L10" s="1"/>
    </row>
    <row r="11" spans="4:14" x14ac:dyDescent="0.25">
      <c r="H11" s="1" t="s">
        <v>14</v>
      </c>
      <c r="I11" s="1">
        <v>96</v>
      </c>
      <c r="J11" s="11"/>
      <c r="L11" s="1"/>
    </row>
    <row r="12" spans="4:14" x14ac:dyDescent="0.25">
      <c r="H12" s="1" t="s">
        <v>15</v>
      </c>
      <c r="I12" s="1">
        <v>96</v>
      </c>
      <c r="J12" s="11"/>
      <c r="L12" s="1"/>
    </row>
    <row r="13" spans="4:14" x14ac:dyDescent="0.25">
      <c r="D13" s="1" t="s">
        <v>16</v>
      </c>
      <c r="I13" s="2">
        <f>SUM(I8:I12)</f>
        <v>480</v>
      </c>
      <c r="J13" s="12"/>
      <c r="L13" s="1"/>
    </row>
    <row r="17" spans="4:18" x14ac:dyDescent="0.25">
      <c r="H17" s="3" t="s">
        <v>6</v>
      </c>
      <c r="I17" s="5">
        <v>72</v>
      </c>
      <c r="J17" s="13"/>
      <c r="L17" s="1">
        <f>I17/3</f>
        <v>24</v>
      </c>
    </row>
    <row r="18" spans="4:18" x14ac:dyDescent="0.25">
      <c r="H18" s="3" t="s">
        <v>5</v>
      </c>
      <c r="I18" s="5">
        <v>72</v>
      </c>
      <c r="J18" s="13"/>
      <c r="L18" s="1">
        <f t="shared" ref="L18:L24" si="0">I18/3</f>
        <v>24</v>
      </c>
    </row>
    <row r="19" spans="4:18" x14ac:dyDescent="0.25">
      <c r="H19" s="3" t="s">
        <v>7</v>
      </c>
      <c r="I19" s="5">
        <v>72</v>
      </c>
      <c r="J19" s="13"/>
      <c r="L19" s="1">
        <f t="shared" si="0"/>
        <v>24</v>
      </c>
    </row>
    <row r="20" spans="4:18" x14ac:dyDescent="0.25">
      <c r="H20" s="3" t="s">
        <v>4</v>
      </c>
      <c r="I20" s="5">
        <v>72</v>
      </c>
      <c r="J20" s="13"/>
      <c r="L20" s="1">
        <f t="shared" si="0"/>
        <v>24</v>
      </c>
      <c r="R20" t="s">
        <v>40</v>
      </c>
    </row>
    <row r="21" spans="4:18" x14ac:dyDescent="0.25">
      <c r="H21" s="3" t="s">
        <v>8</v>
      </c>
      <c r="I21" s="5">
        <v>72</v>
      </c>
      <c r="J21" s="13"/>
      <c r="L21" s="1">
        <f t="shared" si="0"/>
        <v>24</v>
      </c>
    </row>
    <row r="22" spans="4:18" x14ac:dyDescent="0.25">
      <c r="H22" s="3" t="s">
        <v>9</v>
      </c>
      <c r="I22" s="5">
        <v>72</v>
      </c>
      <c r="J22" s="13"/>
      <c r="L22" s="1">
        <f t="shared" si="0"/>
        <v>24</v>
      </c>
    </row>
    <row r="23" spans="4:18" x14ac:dyDescent="0.25">
      <c r="H23" s="3" t="s">
        <v>10</v>
      </c>
      <c r="I23" s="5">
        <v>72</v>
      </c>
      <c r="J23" s="13"/>
      <c r="L23" s="1">
        <f t="shared" si="0"/>
        <v>24</v>
      </c>
    </row>
    <row r="24" spans="4:18" x14ac:dyDescent="0.25">
      <c r="H24" s="3" t="s">
        <v>11</v>
      </c>
      <c r="I24" s="5">
        <v>72</v>
      </c>
      <c r="J24" s="13"/>
      <c r="L24" s="1">
        <f t="shared" si="0"/>
        <v>24</v>
      </c>
    </row>
    <row r="25" spans="4:18" x14ac:dyDescent="0.25">
      <c r="D25" s="1" t="s">
        <v>16</v>
      </c>
      <c r="I25" s="2">
        <f>SUM(I17:I24)</f>
        <v>576</v>
      </c>
      <c r="J25" s="12"/>
      <c r="L25" s="2">
        <f>SUM(L17:L24)</f>
        <v>192</v>
      </c>
    </row>
    <row r="28" spans="4:18" ht="15" customHeight="1" x14ac:dyDescent="0.25">
      <c r="H28" s="10" t="s">
        <v>22</v>
      </c>
      <c r="I28" s="9"/>
      <c r="J28" s="7" t="s">
        <v>41</v>
      </c>
      <c r="L28" s="8" t="s">
        <v>35</v>
      </c>
      <c r="N28" s="8" t="s">
        <v>36</v>
      </c>
      <c r="P28" t="s">
        <v>16</v>
      </c>
    </row>
    <row r="29" spans="4:18" x14ac:dyDescent="0.25">
      <c r="H29" s="7"/>
      <c r="I29" s="7" t="s">
        <v>39</v>
      </c>
      <c r="J29" s="7"/>
      <c r="L29" s="15"/>
      <c r="N29" s="15"/>
    </row>
    <row r="30" spans="4:18" x14ac:dyDescent="0.25">
      <c r="D30" s="10" t="s">
        <v>22</v>
      </c>
      <c r="E30" s="9"/>
      <c r="H30" s="1" t="s">
        <v>24</v>
      </c>
      <c r="I30" s="1">
        <f>F$33*F$34</f>
        <v>90</v>
      </c>
      <c r="J30" s="1">
        <f>F$31*F$34</f>
        <v>72</v>
      </c>
    </row>
    <row r="31" spans="4:18" x14ac:dyDescent="0.25">
      <c r="D31" s="6" t="s">
        <v>27</v>
      </c>
      <c r="F31" s="1">
        <v>4</v>
      </c>
      <c r="H31" s="1" t="s">
        <v>23</v>
      </c>
      <c r="I31" s="1">
        <f t="shared" ref="I31:I33" si="1">F$33*F$34</f>
        <v>90</v>
      </c>
      <c r="J31" s="1">
        <f t="shared" ref="J31:J33" si="2">F$31*F$34</f>
        <v>72</v>
      </c>
    </row>
    <row r="32" spans="4:18" x14ac:dyDescent="0.25">
      <c r="D32" s="1" t="s">
        <v>28</v>
      </c>
      <c r="F32" s="1">
        <v>1</v>
      </c>
      <c r="H32" s="1" t="s">
        <v>25</v>
      </c>
      <c r="I32" s="1">
        <f t="shared" si="1"/>
        <v>90</v>
      </c>
      <c r="J32" s="1">
        <f t="shared" si="2"/>
        <v>72</v>
      </c>
    </row>
    <row r="33" spans="4:16" x14ac:dyDescent="0.25">
      <c r="F33" s="1">
        <f>SUM(F31:F32)</f>
        <v>5</v>
      </c>
      <c r="H33" s="1" t="s">
        <v>26</v>
      </c>
      <c r="I33" s="1">
        <f t="shared" si="1"/>
        <v>90</v>
      </c>
      <c r="J33" s="1">
        <f t="shared" si="2"/>
        <v>72</v>
      </c>
    </row>
    <row r="34" spans="4:16" x14ac:dyDescent="0.25">
      <c r="D34" s="1" t="s">
        <v>29</v>
      </c>
      <c r="F34" s="1">
        <v>18</v>
      </c>
      <c r="H34" s="14" t="s">
        <v>38</v>
      </c>
      <c r="I34" s="14">
        <f>SUM(I30:I33)</f>
        <v>360</v>
      </c>
      <c r="J34" s="14">
        <f>SUM(J30:J33)</f>
        <v>288</v>
      </c>
    </row>
    <row r="37" spans="4:16" x14ac:dyDescent="0.25">
      <c r="D37" s="1" t="s">
        <v>30</v>
      </c>
      <c r="F37" s="1" t="s">
        <v>31</v>
      </c>
      <c r="I37" s="1">
        <f>SUM(I30:I31)</f>
        <v>180</v>
      </c>
      <c r="J37" s="11"/>
      <c r="L37" s="1">
        <f>SUM(L17:L18)</f>
        <v>48</v>
      </c>
      <c r="N37" s="1" t="s">
        <v>18</v>
      </c>
      <c r="P37">
        <f>SUM(I37,L37,N37)</f>
        <v>228</v>
      </c>
    </row>
    <row r="38" spans="4:16" x14ac:dyDescent="0.25">
      <c r="F38" s="1" t="s">
        <v>32</v>
      </c>
      <c r="I38" s="1">
        <f>SUM(I32:I33)</f>
        <v>180</v>
      </c>
      <c r="J38" s="11"/>
      <c r="L38" s="1">
        <f>SUM(L23:L24)</f>
        <v>48</v>
      </c>
      <c r="N38" s="1" t="s">
        <v>18</v>
      </c>
      <c r="P38">
        <f t="shared" ref="P38:P41" si="3">SUM(I38,L38,N38)</f>
        <v>228</v>
      </c>
    </row>
    <row r="40" spans="4:16" x14ac:dyDescent="0.25">
      <c r="F40" s="9" t="s">
        <v>34</v>
      </c>
      <c r="G40" s="9"/>
      <c r="I40" s="1">
        <f>I37</f>
        <v>180</v>
      </c>
      <c r="J40" s="11"/>
      <c r="L40" s="1">
        <f>L37</f>
        <v>48</v>
      </c>
      <c r="N40" s="1" t="s">
        <v>18</v>
      </c>
      <c r="P40">
        <f t="shared" si="3"/>
        <v>228</v>
      </c>
    </row>
    <row r="41" spans="4:16" x14ac:dyDescent="0.25">
      <c r="F41" s="9" t="s">
        <v>33</v>
      </c>
      <c r="G41" s="9"/>
      <c r="I41" s="1">
        <f>I38</f>
        <v>180</v>
      </c>
      <c r="J41" s="11"/>
      <c r="L41" s="1">
        <f>L38</f>
        <v>48</v>
      </c>
      <c r="N41" s="1" t="s">
        <v>18</v>
      </c>
      <c r="P41">
        <f t="shared" si="3"/>
        <v>228</v>
      </c>
    </row>
  </sheetData>
  <mergeCells count="5">
    <mergeCell ref="L5:L6"/>
    <mergeCell ref="D30:E30"/>
    <mergeCell ref="H28:I28"/>
    <mergeCell ref="F40:G40"/>
    <mergeCell ref="F41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2018-09-19T12:57:02Z</dcterms:created>
  <dcterms:modified xsi:type="dcterms:W3CDTF">2018-09-21T12:43:49Z</dcterms:modified>
</cp:coreProperties>
</file>