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roduction\LengthCalculation\NewCableProdFeb2020\"/>
    </mc:Choice>
  </mc:AlternateContent>
  <bookViews>
    <workbookView xWindow="0" yWindow="0" windowWidth="2370" windowHeight="0" activeTab="1"/>
  </bookViews>
  <sheets>
    <sheet name="REMinus41" sheetId="1" r:id="rId1"/>
    <sheet name="Cavite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K66" i="1"/>
  <c r="L64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35" i="1"/>
  <c r="K6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8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8" i="1"/>
</calcChain>
</file>

<file path=xl/sharedStrings.xml><?xml version="1.0" encoding="utf-8"?>
<sst xmlns="http://schemas.openxmlformats.org/spreadsheetml/2006/main" count="283" uniqueCount="182">
  <si>
    <t>Start Point</t>
  </si>
  <si>
    <t>End Point</t>
  </si>
  <si>
    <t>Label</t>
  </si>
  <si>
    <t>Barcode</t>
  </si>
  <si>
    <t>Length</t>
  </si>
  <si>
    <t>[m]</t>
  </si>
  <si>
    <t>RE-4/1/01/A/Near</t>
  </si>
  <si>
    <t>X2V52</t>
  </si>
  <si>
    <t>RE-4/1/01/A/Near/LV/X2V52</t>
  </si>
  <si>
    <t>3RE 01940 M6101/L/X2V52</t>
  </si>
  <si>
    <t>RE-4/1/01/B/Near</t>
  </si>
  <si>
    <t>RE-4/1/01/B/Near/LV/X2V52</t>
  </si>
  <si>
    <t>3RE 01941 M6101/L/X2V52</t>
  </si>
  <si>
    <t>RE-4/1/01/C/Near</t>
  </si>
  <si>
    <t>RE-4/1/01/C/Near/LV/X2V52</t>
  </si>
  <si>
    <t>3RE 00518 M6101/L/X2V52</t>
  </si>
  <si>
    <t>RE-4/1/02/A/Near</t>
  </si>
  <si>
    <t>RE-4/1/02/A/Near/LV/X2V52</t>
  </si>
  <si>
    <t>3RE 01942 M6102/L/X2V52</t>
  </si>
  <si>
    <t>RE-4/1/02/B/Near</t>
  </si>
  <si>
    <t>RE-4/1/02/B/Near/LV/X2V52</t>
  </si>
  <si>
    <t>3RE 01943 M6102/L/X2V52</t>
  </si>
  <si>
    <t>RE-4/1/02/C/Near</t>
  </si>
  <si>
    <t>RE-4/1/02/C/Near/LV/X2V52</t>
  </si>
  <si>
    <t>3RE 00519 M6102/L/X2V52</t>
  </si>
  <si>
    <t>RE-4/1/03/A/Near</t>
  </si>
  <si>
    <t>RE-4/1/03/A/Near/LV/X2V52</t>
  </si>
  <si>
    <t>3RE 01944 M6103/L/X2V52</t>
  </si>
  <si>
    <t>RE-4/1/03/B/Near</t>
  </si>
  <si>
    <t>RE-4/1/03/B/Near/LV/X2V52</t>
  </si>
  <si>
    <t>3RE 01945 M6103/L/X2V52</t>
  </si>
  <si>
    <t>RE-4/1/03/C/Near</t>
  </si>
  <si>
    <t>RE-4/1/03/C/Near/LV/X2V52</t>
  </si>
  <si>
    <t>3RE 00520 M6103/L/X2V52</t>
  </si>
  <si>
    <t>RE-4/1/04/A/Near</t>
  </si>
  <si>
    <t>RE-4/1/04/A/Near/LV/X2V52</t>
  </si>
  <si>
    <t>3RE 01946 M6104/L/X2V52</t>
  </si>
  <si>
    <t>RE-4/1/04/B/Near</t>
  </si>
  <si>
    <t>RE-4/1/04/B/Near/LV/X2V52</t>
  </si>
  <si>
    <t>3RE 01947 M6104/L/X2V52</t>
  </si>
  <si>
    <t>RE-4/1/04/C/Near</t>
  </si>
  <si>
    <t>RE-4/1/04/C/Near/LV/X2V52</t>
  </si>
  <si>
    <t>3RE 00521 M6104/L/X2V52</t>
  </si>
  <si>
    <t>RE-4/1/05/A/Near</t>
  </si>
  <si>
    <t>RE-4/1/05/A/Near/LV/X2V52</t>
  </si>
  <si>
    <t>3RE 01948 M6105/L/X2V52</t>
  </si>
  <si>
    <t>RE-4/1/05/B/Near</t>
  </si>
  <si>
    <t>RE-4/1/05/B/Near/LV/X2V52</t>
  </si>
  <si>
    <t>3RE 01949 M6105/L/X2V52</t>
  </si>
  <si>
    <t>RE-4/1/05/C/Near</t>
  </si>
  <si>
    <t>RE-4/1/05/C/Near/LV/X2V52</t>
  </si>
  <si>
    <t>3RE 00522 M6105/L/X2V52</t>
  </si>
  <si>
    <t>RE-4/1/06/A/FAR</t>
  </si>
  <si>
    <t>X4S51</t>
  </si>
  <si>
    <t>RE-4/1/06/A/FAR/LV/X4S51</t>
  </si>
  <si>
    <t>3RE 01950 M6106/L/X4S51</t>
  </si>
  <si>
    <t>RE-4/1/06/B/FAR</t>
  </si>
  <si>
    <t>RE-4/1/06/B/FAR/LV/X4S51</t>
  </si>
  <si>
    <t>3RE 01951 M6106/L/X4S51</t>
  </si>
  <si>
    <t>RE-4/1/06/C/FAR</t>
  </si>
  <si>
    <t>RE-4/1/06/C/FAR/LV/X4S51</t>
  </si>
  <si>
    <t>3RE 00523 M6106/L/X4S51</t>
  </si>
  <si>
    <t>RE-4/1/07/A/FAR</t>
  </si>
  <si>
    <t>RE-4/1/07/A/FAR/LV/X4S51</t>
  </si>
  <si>
    <t>3RE 01952 M6107/L/X4S51</t>
  </si>
  <si>
    <t>RE-4/1/07/B/FAR</t>
  </si>
  <si>
    <t>RE-4/1/07/B/FAR/LV/X4S51</t>
  </si>
  <si>
    <t>3RE 01953 M6107/L/X4S51</t>
  </si>
  <si>
    <t>RE-4/1/07/C/FAR</t>
  </si>
  <si>
    <t>RE-4/1/07/C/FAR/LV/X4S51</t>
  </si>
  <si>
    <t>3RE 00524 M6107/L/X4S51</t>
  </si>
  <si>
    <t>RE-4/1/08/A/FAR</t>
  </si>
  <si>
    <t>RE-4/1/08/A/FAR/LV/X4S51</t>
  </si>
  <si>
    <t>3RE 01954 M6108/L/X4S51</t>
  </si>
  <si>
    <t>RE-4/1/08/B/FAR</t>
  </si>
  <si>
    <t>RE-4/1/08/B/FAR/LV/X4S51</t>
  </si>
  <si>
    <t>3RE 01955 M6108/L/X4S51</t>
  </si>
  <si>
    <t>RE-4/1/08/C/FAR</t>
  </si>
  <si>
    <t>RE-4/1/08/C/FAR/LV/X4S51</t>
  </si>
  <si>
    <t>3RE 00525 M6108/L/X4S51</t>
  </si>
  <si>
    <t>RE-4/1/09/A/FAR</t>
  </si>
  <si>
    <t>RE-4/1/09/A/FAR/LV/X4S51</t>
  </si>
  <si>
    <t>3RE 01956 M6109/L/X4S51</t>
  </si>
  <si>
    <t>RE-4/1/09/B/FAR</t>
  </si>
  <si>
    <t>RE-4/1/09/B/FAR/LV/X4S51</t>
  </si>
  <si>
    <t>3RE 01957 M6109/L/X4S51</t>
  </si>
  <si>
    <t>RE-4/1/09/C/FAR</t>
  </si>
  <si>
    <t>RE-4/1/09/C/FAR/LV/X4S51</t>
  </si>
  <si>
    <t>3RE 00526 M6109/L/X4S51</t>
  </si>
  <si>
    <t>RE-4/1/10/A/FAR</t>
  </si>
  <si>
    <t>RE-4/1/10/A/FAR/LV/X4S51</t>
  </si>
  <si>
    <t>3RE 01958 M6110/L/X4S51</t>
  </si>
  <si>
    <t>RE-4/1/10/B/FAR</t>
  </si>
  <si>
    <t>RE-4/1/10/B/FAR/LV/X4S51</t>
  </si>
  <si>
    <t>3RE 01959 M6110/L/X4S51</t>
  </si>
  <si>
    <t>RE-4/1/10/C/FAR</t>
  </si>
  <si>
    <t>RE-4/1/10/C/FAR/LV/X4S51</t>
  </si>
  <si>
    <t>3RE 00527 M6110/L/X4S51</t>
  </si>
  <si>
    <t>RE-4/1/11/A/FAR</t>
  </si>
  <si>
    <t>RE-4/1/11/A/FAR/LV/X4S51</t>
  </si>
  <si>
    <t>3RE 01960 M6111/L/X4S51</t>
  </si>
  <si>
    <t>RE-4/1/11/B/FAR</t>
  </si>
  <si>
    <t>RE-4/1/11/B/FAR/LV/X4S51</t>
  </si>
  <si>
    <t>3RE 01961 M6111/L/X4S51</t>
  </si>
  <si>
    <t>RE-4/1/11/C/FAR</t>
  </si>
  <si>
    <t>RE-4/1/11/C/FAR/LV/X4S51</t>
  </si>
  <si>
    <t>3RE 00528 M6111/L/X4S51</t>
  </si>
  <si>
    <t>RE-4/1/12/A/FAR</t>
  </si>
  <si>
    <t>RE-4/1/12/A/FAR/LV/X4S51</t>
  </si>
  <si>
    <t>3RE 01962 M6112/L/X4S51</t>
  </si>
  <si>
    <t>RE-4/1/12/B/FAR</t>
  </si>
  <si>
    <t>RE-4/1/12/B/FAR/LV/X4S51</t>
  </si>
  <si>
    <t>3RE 01963 M6112/L/X4S51</t>
  </si>
  <si>
    <t>RE-4/1/12/C/FAR</t>
  </si>
  <si>
    <t>RE-4/1/12/C/FAR/LV/X4S51</t>
  </si>
  <si>
    <t>3RE 00529 M6112/L/X4S51</t>
  </si>
  <si>
    <t>RE-4/1/13/A/FAR</t>
  </si>
  <si>
    <t>RE-4/1/13/A/FAR/LV/X4S51</t>
  </si>
  <si>
    <t>3RE 01964 M6113/L/X4S51</t>
  </si>
  <si>
    <t>RE-4/1/13/B/FAR</t>
  </si>
  <si>
    <t>RE-4/1/13/B/FAR/LV/X4S51</t>
  </si>
  <si>
    <t>3RE 01965 M6113/L/X4S51</t>
  </si>
  <si>
    <t>RE-4/1/13/C/FAR</t>
  </si>
  <si>
    <t>RE-4/1/13/C/FAR/LV/X4S51</t>
  </si>
  <si>
    <t>3RE 00530 M6113/L/X4S51</t>
  </si>
  <si>
    <t>RE-4/1/14/A/FAR</t>
  </si>
  <si>
    <t>RE-4/1/14/A/FAR/LV/X4S51</t>
  </si>
  <si>
    <t>3RE 01966 M6114/L/X4S51</t>
  </si>
  <si>
    <t>RE-4/1/14/B/FAR</t>
  </si>
  <si>
    <t>RE-4/1/14/B/FAR/LV/X4S51</t>
  </si>
  <si>
    <t>3RE 01967 M6114/L/X4S51</t>
  </si>
  <si>
    <t>RE-4/1/14/C/FAR</t>
  </si>
  <si>
    <t>RE-4/1/14/C/FAR/LV/X4S51</t>
  </si>
  <si>
    <t>3RE 00531 M6114/L/X4S51</t>
  </si>
  <si>
    <t>RE-4/1/15/A/Near</t>
  </si>
  <si>
    <t>RE-4/1/15/A/Near/LV/X2V52</t>
  </si>
  <si>
    <t>3RE 01968 M6115/L/X2V52</t>
  </si>
  <si>
    <t>RE-4/1/15/B/Near</t>
  </si>
  <si>
    <t>RE-4/1/15/B/Near/LV/X2V52</t>
  </si>
  <si>
    <t>3RE 01969 M6115/L/X2V52</t>
  </si>
  <si>
    <t>RE-4/1/15/C/Near</t>
  </si>
  <si>
    <t>RE-4/1/15/C/Near/LV/X2V52</t>
  </si>
  <si>
    <t>3RE 00532 M6115/L/X2V52</t>
  </si>
  <si>
    <t>RE-4/1/16/A/Near</t>
  </si>
  <si>
    <t>RE-4/1/16/A/Near/LV/X2V52</t>
  </si>
  <si>
    <t>3RE 01970 M6116/L/X2V52</t>
  </si>
  <si>
    <t>RE-4/1/16/B/Near</t>
  </si>
  <si>
    <t>RE-4/1/16/B/Near/LV/X2V52</t>
  </si>
  <si>
    <t>3RE 01971 M6116/L/X2V52</t>
  </si>
  <si>
    <t>RE-4/1/16/C/Near</t>
  </si>
  <si>
    <t>RE-4/1/16/C/Near/LV/X2V52</t>
  </si>
  <si>
    <t>3RE 00533 M6116/L/X2V52</t>
  </si>
  <si>
    <t>RE-4/1/17/A/Near</t>
  </si>
  <si>
    <t>RE-4/1/17/A/Near/LV/X2V52</t>
  </si>
  <si>
    <t>3RE 01972 M6117/L/X2V52</t>
  </si>
  <si>
    <t>RE-4/1/17/B/Near</t>
  </si>
  <si>
    <t>RE-4/1/17/B/Near/LV/X2V52</t>
  </si>
  <si>
    <t>3RE 01973 M6117/L/X2V52</t>
  </si>
  <si>
    <t>RE-4/1/17/C/Near</t>
  </si>
  <si>
    <t>RE-4/1/17/C/Near/LV/X2V52</t>
  </si>
  <si>
    <t>3RE 00534 M6117/L/X2V52</t>
  </si>
  <si>
    <t>RE-4/1/18/A/Near</t>
  </si>
  <si>
    <t>RE-4/1/18/A/Near/LV/X2V52</t>
  </si>
  <si>
    <t>3RE 01974 M6118/L/X2V52</t>
  </si>
  <si>
    <t>RE-4/1/18/B/Near</t>
  </si>
  <si>
    <t>RE-4/1/18/B/Near/LV/X2V52</t>
  </si>
  <si>
    <t>3RE 01975 M6118/L/X2V52</t>
  </si>
  <si>
    <t>RE-4/1/18/C/Near</t>
  </si>
  <si>
    <t>RE-4/1/18/C/Near/LV/X2V52</t>
  </si>
  <si>
    <t>3RE 00535 M6118/L/X2V52</t>
  </si>
  <si>
    <t>Cables in Stock 904 21 Feb 2020</t>
  </si>
  <si>
    <t>Number</t>
  </si>
  <si>
    <t>Ian Crotty   21 Feb 2020</t>
  </si>
  <si>
    <t>Cables to Order</t>
  </si>
  <si>
    <t>Orig Length</t>
  </si>
  <si>
    <t>Differnce</t>
  </si>
  <si>
    <t>Total to Order</t>
  </si>
  <si>
    <t>If no reuse</t>
  </si>
  <si>
    <t>Total with no Reuse</t>
  </si>
  <si>
    <t>LV CablesRE-4/1    (from 22 Oct 2019)</t>
  </si>
  <si>
    <t>Total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</si>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</sst>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/>
    <xf numFmtId="164" fontId="0" fillId="0" borderId="0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1"/>
  <sheetViews>
    <sheetView workbookViewId="0">
      <selection activeCell="B2" sqref="B2:L66"/>
    </sheetView>
  </sheetViews>
  <sheetFormatPr defaultRowHeight="15" x14ac:dyDescent="0.25"/>
  <cols>
    <col min="3" max="3" width="19.7109375" customWidth="1"/>
    <col min="5" max="5" width="27.42578125" customWidth="1"/>
    <col min="6" max="6" width="25.42578125" customWidth="1"/>
    <col min="8" max="8" width="11.7109375" customWidth="1"/>
    <col min="9" max="9" width="10.5703125" customWidth="1"/>
    <col min="10" max="10" width="14.5703125" customWidth="1"/>
    <col min="12" max="12" width="10.140625" customWidth="1"/>
  </cols>
  <sheetData>
    <row r="2" spans="2:16" ht="23.25" x14ac:dyDescent="0.35">
      <c r="C2" s="5" t="s">
        <v>179</v>
      </c>
    </row>
    <row r="3" spans="2:16" ht="23.25" x14ac:dyDescent="0.35">
      <c r="C3" s="5"/>
      <c r="F3" t="s">
        <v>172</v>
      </c>
    </row>
    <row r="5" spans="2:16" x14ac:dyDescent="0.25">
      <c r="B5" s="2" t="s">
        <v>171</v>
      </c>
      <c r="C5" s="2" t="s">
        <v>0</v>
      </c>
      <c r="D5" s="2" t="s">
        <v>1</v>
      </c>
      <c r="E5" s="2" t="s">
        <v>2</v>
      </c>
      <c r="F5" s="2" t="s">
        <v>3</v>
      </c>
      <c r="G5" s="3" t="s">
        <v>4</v>
      </c>
      <c r="H5" s="3" t="s">
        <v>174</v>
      </c>
      <c r="I5" s="3" t="s">
        <v>175</v>
      </c>
      <c r="J5" s="9" t="s">
        <v>170</v>
      </c>
      <c r="K5" s="9" t="s">
        <v>173</v>
      </c>
      <c r="L5" s="2" t="s">
        <v>177</v>
      </c>
      <c r="M5" s="1"/>
      <c r="N5" s="1"/>
    </row>
    <row r="6" spans="2:16" x14ac:dyDescent="0.25">
      <c r="B6" s="1"/>
      <c r="C6" s="1"/>
      <c r="D6" s="1"/>
      <c r="E6" s="1"/>
      <c r="F6" s="1"/>
      <c r="G6" s="3" t="s">
        <v>5</v>
      </c>
      <c r="H6" s="3" t="s">
        <v>5</v>
      </c>
      <c r="I6" s="3" t="s">
        <v>5</v>
      </c>
      <c r="J6" s="9"/>
      <c r="K6" s="9"/>
      <c r="L6" s="1"/>
      <c r="M6" s="1"/>
      <c r="N6" s="1"/>
    </row>
    <row r="7" spans="2:16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8"/>
    </row>
    <row r="8" spans="2:16" x14ac:dyDescent="0.25">
      <c r="B8" s="2">
        <v>1</v>
      </c>
      <c r="C8" s="2" t="s">
        <v>6</v>
      </c>
      <c r="D8" s="2" t="s">
        <v>7</v>
      </c>
      <c r="E8" s="2" t="s">
        <v>8</v>
      </c>
      <c r="F8" s="2" t="s">
        <v>9</v>
      </c>
      <c r="G8" s="3">
        <v>19.899000000000001</v>
      </c>
      <c r="H8" s="3">
        <v>19.899000000000001</v>
      </c>
      <c r="I8" s="3">
        <f>H8-G8</f>
        <v>0</v>
      </c>
      <c r="J8" s="2">
        <v>1</v>
      </c>
      <c r="K8" s="2">
        <f>IF(J8,0,1)</f>
        <v>0</v>
      </c>
      <c r="L8" s="1"/>
      <c r="M8" s="1"/>
      <c r="N8" s="1"/>
      <c r="P8" s="6"/>
    </row>
    <row r="9" spans="2:16" x14ac:dyDescent="0.25">
      <c r="B9" s="2">
        <v>2</v>
      </c>
      <c r="C9" s="2" t="s">
        <v>10</v>
      </c>
      <c r="D9" s="2" t="s">
        <v>7</v>
      </c>
      <c r="E9" s="2" t="s">
        <v>11</v>
      </c>
      <c r="F9" s="2" t="s">
        <v>12</v>
      </c>
      <c r="G9" s="3">
        <v>19.899000000000001</v>
      </c>
      <c r="H9" s="3">
        <v>19.899000000000001</v>
      </c>
      <c r="I9" s="3">
        <f t="shared" ref="I9:I61" si="0">H9-G9</f>
        <v>0</v>
      </c>
      <c r="J9" s="2"/>
      <c r="K9" s="2">
        <f t="shared" ref="K9:K61" si="1">IF(J9,0,1)</f>
        <v>1</v>
      </c>
      <c r="L9" s="1"/>
      <c r="M9" s="1"/>
      <c r="N9" s="1"/>
      <c r="P9" s="6"/>
    </row>
    <row r="10" spans="2:16" x14ac:dyDescent="0.25">
      <c r="B10" s="2">
        <v>3</v>
      </c>
      <c r="C10" s="2" t="s">
        <v>13</v>
      </c>
      <c r="D10" s="2" t="s">
        <v>7</v>
      </c>
      <c r="E10" s="2" t="s">
        <v>14</v>
      </c>
      <c r="F10" s="2" t="s">
        <v>15</v>
      </c>
      <c r="G10" s="3">
        <v>19.899999999999999</v>
      </c>
      <c r="H10" s="3">
        <v>19.899000000000001</v>
      </c>
      <c r="I10" s="3">
        <f t="shared" si="0"/>
        <v>-9.9999999999766942E-4</v>
      </c>
      <c r="J10" s="2"/>
      <c r="K10" s="2">
        <f t="shared" si="1"/>
        <v>1</v>
      </c>
      <c r="L10" s="1"/>
      <c r="M10" s="1"/>
      <c r="N10" s="1"/>
      <c r="P10" s="6"/>
    </row>
    <row r="11" spans="2:16" x14ac:dyDescent="0.25">
      <c r="B11" s="2">
        <v>4</v>
      </c>
      <c r="C11" s="2" t="s">
        <v>16</v>
      </c>
      <c r="D11" s="2" t="s">
        <v>7</v>
      </c>
      <c r="E11" s="2" t="s">
        <v>17</v>
      </c>
      <c r="F11" s="2" t="s">
        <v>18</v>
      </c>
      <c r="G11" s="3">
        <v>22.7073</v>
      </c>
      <c r="H11" s="3">
        <v>22.7073</v>
      </c>
      <c r="I11" s="3">
        <f t="shared" si="0"/>
        <v>0</v>
      </c>
      <c r="J11" s="2">
        <v>1</v>
      </c>
      <c r="K11" s="2">
        <f t="shared" si="1"/>
        <v>0</v>
      </c>
      <c r="L11" s="1"/>
      <c r="M11" s="1"/>
      <c r="N11" s="1"/>
      <c r="P11" s="6"/>
    </row>
    <row r="12" spans="2:16" x14ac:dyDescent="0.25">
      <c r="B12" s="2">
        <v>5</v>
      </c>
      <c r="C12" s="2" t="s">
        <v>19</v>
      </c>
      <c r="D12" s="2" t="s">
        <v>7</v>
      </c>
      <c r="E12" s="2" t="s">
        <v>20</v>
      </c>
      <c r="F12" s="2" t="s">
        <v>21</v>
      </c>
      <c r="G12" s="3">
        <v>22.7073</v>
      </c>
      <c r="H12" s="3">
        <v>22.7073</v>
      </c>
      <c r="I12" s="3">
        <f t="shared" si="0"/>
        <v>0</v>
      </c>
      <c r="J12" s="2"/>
      <c r="K12" s="2">
        <f t="shared" si="1"/>
        <v>1</v>
      </c>
      <c r="L12" s="1"/>
      <c r="M12" s="1"/>
      <c r="N12" s="1"/>
      <c r="P12" s="6"/>
    </row>
    <row r="13" spans="2:16" x14ac:dyDescent="0.25">
      <c r="B13" s="2">
        <v>6</v>
      </c>
      <c r="C13" s="2" t="s">
        <v>22</v>
      </c>
      <c r="D13" s="2" t="s">
        <v>7</v>
      </c>
      <c r="E13" s="2" t="s">
        <v>23</v>
      </c>
      <c r="F13" s="2" t="s">
        <v>24</v>
      </c>
      <c r="G13" s="3">
        <v>22.7</v>
      </c>
      <c r="H13" s="3">
        <v>22.7073</v>
      </c>
      <c r="I13" s="3">
        <f t="shared" si="0"/>
        <v>7.3000000000007503E-3</v>
      </c>
      <c r="J13" s="2"/>
      <c r="K13" s="2">
        <f t="shared" si="1"/>
        <v>1</v>
      </c>
      <c r="L13" s="1"/>
      <c r="M13" s="1"/>
      <c r="N13" s="1"/>
      <c r="P13" s="6"/>
    </row>
    <row r="14" spans="2:16" x14ac:dyDescent="0.25">
      <c r="B14" s="2">
        <v>7</v>
      </c>
      <c r="C14" s="2" t="s">
        <v>25</v>
      </c>
      <c r="D14" s="2" t="s">
        <v>7</v>
      </c>
      <c r="E14" s="2" t="s">
        <v>26</v>
      </c>
      <c r="F14" s="2" t="s">
        <v>27</v>
      </c>
      <c r="G14" s="3">
        <v>25.636600000000001</v>
      </c>
      <c r="H14" s="3">
        <v>25.636600000000001</v>
      </c>
      <c r="I14" s="3">
        <f t="shared" si="0"/>
        <v>0</v>
      </c>
      <c r="J14" s="2">
        <v>1</v>
      </c>
      <c r="K14" s="2">
        <f t="shared" si="1"/>
        <v>0</v>
      </c>
      <c r="L14" s="1"/>
      <c r="M14" s="1"/>
      <c r="N14" s="1"/>
      <c r="P14" s="6"/>
    </row>
    <row r="15" spans="2:16" x14ac:dyDescent="0.25">
      <c r="B15" s="2">
        <v>8</v>
      </c>
      <c r="C15" s="2" t="s">
        <v>28</v>
      </c>
      <c r="D15" s="2" t="s">
        <v>7</v>
      </c>
      <c r="E15" s="2" t="s">
        <v>29</v>
      </c>
      <c r="F15" s="2" t="s">
        <v>30</v>
      </c>
      <c r="G15" s="3">
        <v>25.636600000000001</v>
      </c>
      <c r="H15" s="3">
        <v>25.636600000000001</v>
      </c>
      <c r="I15" s="3">
        <f t="shared" si="0"/>
        <v>0</v>
      </c>
      <c r="J15" s="2"/>
      <c r="K15" s="2">
        <f t="shared" si="1"/>
        <v>1</v>
      </c>
      <c r="L15" s="1"/>
      <c r="M15" s="1"/>
      <c r="N15" s="1"/>
      <c r="P15" s="6"/>
    </row>
    <row r="16" spans="2:16" x14ac:dyDescent="0.25">
      <c r="B16" s="2">
        <v>9</v>
      </c>
      <c r="C16" s="2" t="s">
        <v>31</v>
      </c>
      <c r="D16" s="2" t="s">
        <v>7</v>
      </c>
      <c r="E16" s="2" t="s">
        <v>32</v>
      </c>
      <c r="F16" s="2" t="s">
        <v>33</v>
      </c>
      <c r="G16" s="3">
        <v>25.6</v>
      </c>
      <c r="H16" s="3">
        <v>25.636600000000001</v>
      </c>
      <c r="I16" s="3">
        <f t="shared" si="0"/>
        <v>3.6599999999999966E-2</v>
      </c>
      <c r="J16" s="2"/>
      <c r="K16" s="2">
        <f t="shared" si="1"/>
        <v>1</v>
      </c>
      <c r="L16" s="1"/>
      <c r="M16" s="1"/>
      <c r="N16" s="1"/>
      <c r="P16" s="6"/>
    </row>
    <row r="17" spans="2:16" x14ac:dyDescent="0.25">
      <c r="B17" s="2">
        <v>10</v>
      </c>
      <c r="C17" s="2" t="s">
        <v>34</v>
      </c>
      <c r="D17" s="2" t="s">
        <v>7</v>
      </c>
      <c r="E17" s="2" t="s">
        <v>35</v>
      </c>
      <c r="F17" s="2" t="s">
        <v>36</v>
      </c>
      <c r="G17" s="3">
        <v>28.761700000000001</v>
      </c>
      <c r="H17" s="3">
        <v>28.761699999999998</v>
      </c>
      <c r="I17" s="3">
        <f t="shared" si="0"/>
        <v>0</v>
      </c>
      <c r="J17" s="2">
        <v>1</v>
      </c>
      <c r="K17" s="2">
        <f t="shared" si="1"/>
        <v>0</v>
      </c>
      <c r="L17" s="1"/>
      <c r="M17" s="1"/>
      <c r="N17" s="1"/>
      <c r="P17" s="6"/>
    </row>
    <row r="18" spans="2:16" x14ac:dyDescent="0.25">
      <c r="B18" s="2">
        <v>11</v>
      </c>
      <c r="C18" s="2" t="s">
        <v>37</v>
      </c>
      <c r="D18" s="2" t="s">
        <v>7</v>
      </c>
      <c r="E18" s="2" t="s">
        <v>38</v>
      </c>
      <c r="F18" s="2" t="s">
        <v>39</v>
      </c>
      <c r="G18" s="3">
        <v>28.761700000000001</v>
      </c>
      <c r="H18" s="3">
        <v>28.761699999999998</v>
      </c>
      <c r="I18" s="3">
        <f t="shared" si="0"/>
        <v>0</v>
      </c>
      <c r="J18" s="2"/>
      <c r="K18" s="2">
        <f t="shared" si="1"/>
        <v>1</v>
      </c>
      <c r="L18" s="1"/>
      <c r="M18" s="1"/>
      <c r="N18" s="1"/>
      <c r="P18" s="6"/>
    </row>
    <row r="19" spans="2:16" x14ac:dyDescent="0.25">
      <c r="B19" s="2">
        <v>12</v>
      </c>
      <c r="C19" s="2" t="s">
        <v>40</v>
      </c>
      <c r="D19" s="2" t="s">
        <v>7</v>
      </c>
      <c r="E19" s="2" t="s">
        <v>41</v>
      </c>
      <c r="F19" s="2" t="s">
        <v>42</v>
      </c>
      <c r="G19" s="3">
        <v>28.8</v>
      </c>
      <c r="H19" s="3">
        <v>28.761699999999998</v>
      </c>
      <c r="I19" s="3">
        <f t="shared" si="0"/>
        <v>-3.8300000000003109E-2</v>
      </c>
      <c r="J19" s="2"/>
      <c r="K19" s="2">
        <f t="shared" si="1"/>
        <v>1</v>
      </c>
      <c r="L19" s="1"/>
      <c r="M19" s="1"/>
      <c r="N19" s="1"/>
      <c r="P19" s="6"/>
    </row>
    <row r="20" spans="2:16" x14ac:dyDescent="0.25">
      <c r="B20" s="2">
        <v>13</v>
      </c>
      <c r="C20" s="2" t="s">
        <v>43</v>
      </c>
      <c r="D20" s="2" t="s">
        <v>7</v>
      </c>
      <c r="E20" s="2" t="s">
        <v>44</v>
      </c>
      <c r="F20" s="2" t="s">
        <v>45</v>
      </c>
      <c r="G20" s="3">
        <v>31.571100000000001</v>
      </c>
      <c r="H20" s="3">
        <v>31.571100000000001</v>
      </c>
      <c r="I20" s="3">
        <f t="shared" si="0"/>
        <v>0</v>
      </c>
      <c r="J20" s="2">
        <v>1</v>
      </c>
      <c r="K20" s="2">
        <f t="shared" si="1"/>
        <v>0</v>
      </c>
      <c r="L20" s="1"/>
      <c r="M20" s="1"/>
      <c r="N20" s="1"/>
      <c r="P20" s="6"/>
    </row>
    <row r="21" spans="2:16" x14ac:dyDescent="0.25">
      <c r="B21" s="2">
        <v>14</v>
      </c>
      <c r="C21" s="2" t="s">
        <v>46</v>
      </c>
      <c r="D21" s="2" t="s">
        <v>7</v>
      </c>
      <c r="E21" s="2" t="s">
        <v>47</v>
      </c>
      <c r="F21" s="2" t="s">
        <v>48</v>
      </c>
      <c r="G21" s="3">
        <v>31.571100000000001</v>
      </c>
      <c r="H21" s="3">
        <v>31.571100000000001</v>
      </c>
      <c r="I21" s="3">
        <f t="shared" si="0"/>
        <v>0</v>
      </c>
      <c r="J21" s="2"/>
      <c r="K21" s="2">
        <f t="shared" si="1"/>
        <v>1</v>
      </c>
      <c r="L21" s="1"/>
      <c r="M21" s="1"/>
      <c r="N21" s="1"/>
      <c r="P21" s="6"/>
    </row>
    <row r="22" spans="2:16" x14ac:dyDescent="0.25">
      <c r="B22" s="2">
        <v>15</v>
      </c>
      <c r="C22" s="2" t="s">
        <v>49</v>
      </c>
      <c r="D22" s="2" t="s">
        <v>7</v>
      </c>
      <c r="E22" s="2" t="s">
        <v>50</v>
      </c>
      <c r="F22" s="2" t="s">
        <v>51</v>
      </c>
      <c r="G22" s="3">
        <v>31.6</v>
      </c>
      <c r="H22" s="3">
        <v>31.571100000000001</v>
      </c>
      <c r="I22" s="3">
        <f t="shared" si="0"/>
        <v>-2.8900000000000148E-2</v>
      </c>
      <c r="J22" s="2"/>
      <c r="K22" s="2">
        <f t="shared" si="1"/>
        <v>1</v>
      </c>
      <c r="L22" s="1"/>
      <c r="M22" s="1"/>
      <c r="N22" s="1"/>
      <c r="P22" s="6"/>
    </row>
    <row r="23" spans="2:16" x14ac:dyDescent="0.25">
      <c r="B23" s="2">
        <v>16</v>
      </c>
      <c r="C23" s="2" t="s">
        <v>52</v>
      </c>
      <c r="D23" s="2" t="s">
        <v>53</v>
      </c>
      <c r="E23" s="2" t="s">
        <v>54</v>
      </c>
      <c r="F23" s="2" t="s">
        <v>55</v>
      </c>
      <c r="G23" s="3">
        <v>20.6008</v>
      </c>
      <c r="H23" s="3">
        <v>20.600800000000003</v>
      </c>
      <c r="I23" s="3">
        <f t="shared" si="0"/>
        <v>0</v>
      </c>
      <c r="J23" s="2">
        <v>1</v>
      </c>
      <c r="K23" s="2">
        <f t="shared" si="1"/>
        <v>0</v>
      </c>
      <c r="L23" s="1"/>
      <c r="M23" s="1"/>
      <c r="N23" s="1"/>
      <c r="P23" s="6"/>
    </row>
    <row r="24" spans="2:16" x14ac:dyDescent="0.25">
      <c r="B24" s="2">
        <v>17</v>
      </c>
      <c r="C24" s="2" t="s">
        <v>56</v>
      </c>
      <c r="D24" s="2" t="s">
        <v>53</v>
      </c>
      <c r="E24" s="2" t="s">
        <v>57</v>
      </c>
      <c r="F24" s="2" t="s">
        <v>58</v>
      </c>
      <c r="G24" s="3">
        <v>20.6008</v>
      </c>
      <c r="H24" s="3">
        <v>20.600800000000003</v>
      </c>
      <c r="I24" s="3">
        <f t="shared" si="0"/>
        <v>0</v>
      </c>
      <c r="J24" s="2"/>
      <c r="K24" s="2">
        <f t="shared" si="1"/>
        <v>1</v>
      </c>
      <c r="L24" s="1"/>
      <c r="M24" s="1"/>
      <c r="N24" s="1"/>
      <c r="P24" s="6"/>
    </row>
    <row r="25" spans="2:16" x14ac:dyDescent="0.25">
      <c r="B25" s="2">
        <v>18</v>
      </c>
      <c r="C25" s="2" t="s">
        <v>59</v>
      </c>
      <c r="D25" s="2" t="s">
        <v>53</v>
      </c>
      <c r="E25" s="2" t="s">
        <v>60</v>
      </c>
      <c r="F25" s="2" t="s">
        <v>61</v>
      </c>
      <c r="G25" s="3">
        <v>20.6</v>
      </c>
      <c r="H25" s="1">
        <v>20.6</v>
      </c>
      <c r="I25" s="3">
        <f t="shared" si="0"/>
        <v>0</v>
      </c>
      <c r="J25" s="2"/>
      <c r="K25" s="2">
        <f t="shared" si="1"/>
        <v>1</v>
      </c>
      <c r="L25" s="1"/>
      <c r="M25" s="1"/>
      <c r="N25" s="1"/>
      <c r="P25" s="6"/>
    </row>
    <row r="26" spans="2:16" x14ac:dyDescent="0.25">
      <c r="B26" s="2">
        <v>19</v>
      </c>
      <c r="C26" s="2" t="s">
        <v>62</v>
      </c>
      <c r="D26" s="2" t="s">
        <v>53</v>
      </c>
      <c r="E26" s="2" t="s">
        <v>63</v>
      </c>
      <c r="F26" s="2" t="s">
        <v>64</v>
      </c>
      <c r="G26" s="3">
        <v>17.671500000000002</v>
      </c>
      <c r="H26" s="3">
        <v>17.7</v>
      </c>
      <c r="I26" s="3">
        <f t="shared" si="0"/>
        <v>2.8499999999997527E-2</v>
      </c>
      <c r="J26" s="2">
        <v>1</v>
      </c>
      <c r="K26" s="2">
        <f t="shared" si="1"/>
        <v>0</v>
      </c>
      <c r="L26" s="1"/>
      <c r="M26" s="1"/>
      <c r="N26" s="1"/>
      <c r="P26" s="8"/>
    </row>
    <row r="27" spans="2:16" x14ac:dyDescent="0.25">
      <c r="B27" s="2">
        <v>20</v>
      </c>
      <c r="C27" s="2" t="s">
        <v>65</v>
      </c>
      <c r="D27" s="2" t="s">
        <v>53</v>
      </c>
      <c r="E27" s="2" t="s">
        <v>66</v>
      </c>
      <c r="F27" s="2" t="s">
        <v>67</v>
      </c>
      <c r="G27" s="3">
        <v>17.671500000000002</v>
      </c>
      <c r="H27" s="3">
        <v>17.671500000000002</v>
      </c>
      <c r="I27" s="3">
        <f t="shared" si="0"/>
        <v>0</v>
      </c>
      <c r="J27" s="2"/>
      <c r="K27" s="2">
        <f t="shared" si="1"/>
        <v>1</v>
      </c>
      <c r="L27" s="1"/>
      <c r="M27" s="1"/>
      <c r="N27" s="1"/>
      <c r="P27" s="8"/>
    </row>
    <row r="28" spans="2:16" x14ac:dyDescent="0.25">
      <c r="B28" s="2">
        <v>21</v>
      </c>
      <c r="C28" s="2" t="s">
        <v>68</v>
      </c>
      <c r="D28" s="2" t="s">
        <v>53</v>
      </c>
      <c r="E28" s="2" t="s">
        <v>69</v>
      </c>
      <c r="F28" s="2" t="s">
        <v>70</v>
      </c>
      <c r="G28" s="3">
        <v>17.7</v>
      </c>
      <c r="H28" s="7">
        <v>17.7</v>
      </c>
      <c r="I28" s="3">
        <f t="shared" si="0"/>
        <v>0</v>
      </c>
      <c r="J28" s="2"/>
      <c r="K28" s="2">
        <f t="shared" si="1"/>
        <v>1</v>
      </c>
      <c r="L28" s="1"/>
      <c r="M28" s="1"/>
      <c r="N28" s="1"/>
      <c r="P28" s="6"/>
    </row>
    <row r="29" spans="2:16" x14ac:dyDescent="0.25">
      <c r="B29" s="2">
        <v>22</v>
      </c>
      <c r="C29" s="2" t="s">
        <v>71</v>
      </c>
      <c r="D29" s="2" t="s">
        <v>53</v>
      </c>
      <c r="E29" s="2" t="s">
        <v>72</v>
      </c>
      <c r="F29" s="2" t="s">
        <v>73</v>
      </c>
      <c r="G29" s="3">
        <v>14.8621</v>
      </c>
      <c r="H29" s="3">
        <v>14.8621</v>
      </c>
      <c r="I29" s="3">
        <f t="shared" si="0"/>
        <v>0</v>
      </c>
      <c r="J29" s="2">
        <v>1</v>
      </c>
      <c r="K29" s="2">
        <f t="shared" si="1"/>
        <v>0</v>
      </c>
      <c r="L29" s="1"/>
      <c r="M29" s="1"/>
      <c r="N29" s="1"/>
      <c r="P29" s="6"/>
    </row>
    <row r="30" spans="2:16" x14ac:dyDescent="0.25">
      <c r="B30" s="2">
        <v>23</v>
      </c>
      <c r="C30" s="2" t="s">
        <v>74</v>
      </c>
      <c r="D30" s="2" t="s">
        <v>53</v>
      </c>
      <c r="E30" s="2" t="s">
        <v>75</v>
      </c>
      <c r="F30" s="2" t="s">
        <v>76</v>
      </c>
      <c r="G30" s="3">
        <v>14.8621</v>
      </c>
      <c r="H30" s="3">
        <v>14.8621</v>
      </c>
      <c r="I30" s="3">
        <f t="shared" si="0"/>
        <v>0</v>
      </c>
      <c r="J30" s="2"/>
      <c r="K30" s="2">
        <f t="shared" si="1"/>
        <v>1</v>
      </c>
      <c r="L30" s="1"/>
      <c r="M30" s="1"/>
      <c r="N30" s="1"/>
      <c r="P30" s="6"/>
    </row>
    <row r="31" spans="2:16" x14ac:dyDescent="0.25">
      <c r="B31" s="2">
        <v>24</v>
      </c>
      <c r="C31" s="2" t="s">
        <v>77</v>
      </c>
      <c r="D31" s="2" t="s">
        <v>53</v>
      </c>
      <c r="E31" s="2" t="s">
        <v>78</v>
      </c>
      <c r="F31" s="2" t="s">
        <v>79</v>
      </c>
      <c r="G31" s="3">
        <v>14.9</v>
      </c>
      <c r="H31" s="3">
        <v>14.8621</v>
      </c>
      <c r="I31" s="3">
        <f t="shared" si="0"/>
        <v>-3.7900000000000489E-2</v>
      </c>
      <c r="J31" s="2"/>
      <c r="K31" s="2">
        <f t="shared" si="1"/>
        <v>1</v>
      </c>
      <c r="L31" s="1"/>
      <c r="M31" s="1"/>
      <c r="N31" s="1"/>
      <c r="P31" s="6"/>
    </row>
    <row r="32" spans="2:16" x14ac:dyDescent="0.25">
      <c r="B32" s="2">
        <v>25</v>
      </c>
      <c r="C32" s="2" t="s">
        <v>80</v>
      </c>
      <c r="D32" s="2" t="s">
        <v>53</v>
      </c>
      <c r="E32" s="2" t="s">
        <v>81</v>
      </c>
      <c r="F32" s="2" t="s">
        <v>82</v>
      </c>
      <c r="G32" s="3">
        <v>11.737</v>
      </c>
      <c r="H32" s="3">
        <v>11.737</v>
      </c>
      <c r="I32" s="3">
        <f t="shared" si="0"/>
        <v>0</v>
      </c>
      <c r="J32" s="2">
        <v>1</v>
      </c>
      <c r="K32" s="2">
        <f t="shared" si="1"/>
        <v>0</v>
      </c>
      <c r="L32" s="1"/>
      <c r="M32" s="1"/>
      <c r="N32" s="1"/>
      <c r="P32" s="6"/>
    </row>
    <row r="33" spans="2:16" x14ac:dyDescent="0.25">
      <c r="B33" s="2">
        <v>26</v>
      </c>
      <c r="C33" s="2" t="s">
        <v>83</v>
      </c>
      <c r="D33" s="2" t="s">
        <v>53</v>
      </c>
      <c r="E33" s="2" t="s">
        <v>84</v>
      </c>
      <c r="F33" s="2" t="s">
        <v>85</v>
      </c>
      <c r="G33" s="3">
        <v>11.737</v>
      </c>
      <c r="H33" s="3">
        <v>11.737</v>
      </c>
      <c r="I33" s="3">
        <f t="shared" si="0"/>
        <v>0</v>
      </c>
      <c r="J33" s="2"/>
      <c r="K33" s="2">
        <f t="shared" si="1"/>
        <v>1</v>
      </c>
      <c r="L33" s="1"/>
      <c r="M33" s="1"/>
      <c r="N33" s="1"/>
      <c r="P33" s="6"/>
    </row>
    <row r="34" spans="2:16" x14ac:dyDescent="0.25">
      <c r="B34" s="2">
        <v>27</v>
      </c>
      <c r="C34" s="2" t="s">
        <v>86</v>
      </c>
      <c r="D34" s="2" t="s">
        <v>53</v>
      </c>
      <c r="E34" s="2" t="s">
        <v>87</v>
      </c>
      <c r="F34" s="2" t="s">
        <v>88</v>
      </c>
      <c r="G34" s="3">
        <v>11.7</v>
      </c>
      <c r="H34" s="7">
        <v>11.7</v>
      </c>
      <c r="I34" s="3">
        <f t="shared" si="0"/>
        <v>0</v>
      </c>
      <c r="J34" s="2"/>
      <c r="K34" s="2">
        <f t="shared" si="1"/>
        <v>1</v>
      </c>
      <c r="L34" s="1"/>
      <c r="M34" s="1"/>
      <c r="N34" s="1"/>
      <c r="P34" s="6"/>
    </row>
    <row r="35" spans="2:16" x14ac:dyDescent="0.25">
      <c r="B35" s="2">
        <v>28</v>
      </c>
      <c r="C35" s="2" t="s">
        <v>89</v>
      </c>
      <c r="D35" s="2" t="s">
        <v>53</v>
      </c>
      <c r="E35" s="2" t="s">
        <v>90</v>
      </c>
      <c r="F35" s="2" t="s">
        <v>91</v>
      </c>
      <c r="G35" s="4">
        <v>15.8</v>
      </c>
      <c r="H35" s="3">
        <v>10.085900000000001</v>
      </c>
      <c r="I35" s="3">
        <f t="shared" si="0"/>
        <v>-5.7141000000000002</v>
      </c>
      <c r="J35" s="2">
        <v>1</v>
      </c>
      <c r="K35" s="2">
        <f t="shared" si="1"/>
        <v>0</v>
      </c>
      <c r="L35" s="10">
        <f>IF(J35,1,0)</f>
        <v>1</v>
      </c>
      <c r="M35" s="1"/>
      <c r="N35" s="1"/>
      <c r="P35" s="6"/>
    </row>
    <row r="36" spans="2:16" x14ac:dyDescent="0.25">
      <c r="B36" s="2">
        <v>29</v>
      </c>
      <c r="C36" s="2" t="s">
        <v>92</v>
      </c>
      <c r="D36" s="2" t="s">
        <v>53</v>
      </c>
      <c r="E36" s="2" t="s">
        <v>93</v>
      </c>
      <c r="F36" s="2" t="s">
        <v>94</v>
      </c>
      <c r="G36" s="4">
        <v>15.8</v>
      </c>
      <c r="H36" s="3">
        <v>10.085900000000001</v>
      </c>
      <c r="I36" s="3">
        <f t="shared" si="0"/>
        <v>-5.7141000000000002</v>
      </c>
      <c r="J36" s="2"/>
      <c r="K36" s="2">
        <f t="shared" si="1"/>
        <v>1</v>
      </c>
      <c r="L36" s="10">
        <f t="shared" ref="L36:L49" si="2">IF(J36,1,0)</f>
        <v>0</v>
      </c>
      <c r="M36" s="1"/>
      <c r="N36" s="1"/>
      <c r="P36" s="8"/>
    </row>
    <row r="37" spans="2:16" x14ac:dyDescent="0.25">
      <c r="B37" s="2">
        <v>30</v>
      </c>
      <c r="C37" s="2" t="s">
        <v>95</v>
      </c>
      <c r="D37" s="2" t="s">
        <v>53</v>
      </c>
      <c r="E37" s="2" t="s">
        <v>96</v>
      </c>
      <c r="F37" s="2" t="s">
        <v>97</v>
      </c>
      <c r="G37" s="4">
        <v>15.8</v>
      </c>
      <c r="H37" s="3">
        <v>10.085900000000001</v>
      </c>
      <c r="I37" s="3">
        <f t="shared" si="0"/>
        <v>-5.7141000000000002</v>
      </c>
      <c r="J37" s="2"/>
      <c r="K37" s="2">
        <f t="shared" si="1"/>
        <v>1</v>
      </c>
      <c r="L37" s="10">
        <f t="shared" si="2"/>
        <v>0</v>
      </c>
      <c r="M37" s="1"/>
      <c r="N37" s="1"/>
      <c r="P37" s="8"/>
    </row>
    <row r="38" spans="2:16" x14ac:dyDescent="0.25">
      <c r="B38" s="2">
        <v>31</v>
      </c>
      <c r="C38" s="2" t="s">
        <v>98</v>
      </c>
      <c r="D38" s="2" t="s">
        <v>53</v>
      </c>
      <c r="E38" s="2" t="s">
        <v>99</v>
      </c>
      <c r="F38" s="2" t="s">
        <v>100</v>
      </c>
      <c r="G38" s="4">
        <v>19.600000000000001</v>
      </c>
      <c r="H38" s="7">
        <v>12.9</v>
      </c>
      <c r="I38" s="3">
        <f t="shared" si="0"/>
        <v>-6.7000000000000011</v>
      </c>
      <c r="J38" s="2">
        <v>1</v>
      </c>
      <c r="K38" s="2">
        <f t="shared" si="1"/>
        <v>0</v>
      </c>
      <c r="L38" s="10">
        <f t="shared" si="2"/>
        <v>1</v>
      </c>
      <c r="M38" s="1"/>
      <c r="N38" s="1"/>
      <c r="P38" s="6"/>
    </row>
    <row r="39" spans="2:16" x14ac:dyDescent="0.25">
      <c r="B39" s="2">
        <v>32</v>
      </c>
      <c r="C39" s="2" t="s">
        <v>101</v>
      </c>
      <c r="D39" s="2" t="s">
        <v>53</v>
      </c>
      <c r="E39" s="2" t="s">
        <v>102</v>
      </c>
      <c r="F39" s="2" t="s">
        <v>103</v>
      </c>
      <c r="G39" s="4">
        <v>19.600000000000001</v>
      </c>
      <c r="H39" s="3">
        <v>12.8942</v>
      </c>
      <c r="I39" s="3">
        <f t="shared" si="0"/>
        <v>-6.7058000000000018</v>
      </c>
      <c r="J39" s="2"/>
      <c r="K39" s="2">
        <f t="shared" si="1"/>
        <v>1</v>
      </c>
      <c r="L39" s="10">
        <f t="shared" si="2"/>
        <v>0</v>
      </c>
      <c r="M39" s="1"/>
      <c r="N39" s="1"/>
      <c r="P39" s="6"/>
    </row>
    <row r="40" spans="2:16" x14ac:dyDescent="0.25">
      <c r="B40" s="2">
        <v>33</v>
      </c>
      <c r="C40" s="2" t="s">
        <v>104</v>
      </c>
      <c r="D40" s="2" t="s">
        <v>53</v>
      </c>
      <c r="E40" s="2" t="s">
        <v>105</v>
      </c>
      <c r="F40" s="2" t="s">
        <v>106</v>
      </c>
      <c r="G40" s="4">
        <v>19.600000000000001</v>
      </c>
      <c r="H40" s="3">
        <v>12.8942</v>
      </c>
      <c r="I40" s="3">
        <f t="shared" si="0"/>
        <v>-6.7058000000000018</v>
      </c>
      <c r="J40" s="2"/>
      <c r="K40" s="2">
        <f t="shared" si="1"/>
        <v>1</v>
      </c>
      <c r="L40" s="10">
        <f t="shared" si="2"/>
        <v>0</v>
      </c>
      <c r="M40" s="1"/>
      <c r="N40" s="1"/>
      <c r="P40" s="6"/>
    </row>
    <row r="41" spans="2:16" x14ac:dyDescent="0.25">
      <c r="B41" s="2">
        <v>34</v>
      </c>
      <c r="C41" s="2" t="s">
        <v>107</v>
      </c>
      <c r="D41" s="2" t="s">
        <v>53</v>
      </c>
      <c r="E41" s="2" t="s">
        <v>108</v>
      </c>
      <c r="F41" s="2" t="s">
        <v>109</v>
      </c>
      <c r="G41" s="4">
        <v>19.600000000000001</v>
      </c>
      <c r="H41" s="3">
        <v>15.842199999999998</v>
      </c>
      <c r="I41" s="3">
        <f t="shared" si="0"/>
        <v>-3.7578000000000031</v>
      </c>
      <c r="J41" s="2">
        <v>1</v>
      </c>
      <c r="K41" s="2">
        <f t="shared" si="1"/>
        <v>0</v>
      </c>
      <c r="L41" s="10">
        <f t="shared" si="2"/>
        <v>1</v>
      </c>
      <c r="M41" s="1"/>
      <c r="N41" s="1"/>
      <c r="P41" s="6"/>
    </row>
    <row r="42" spans="2:16" x14ac:dyDescent="0.25">
      <c r="B42" s="2">
        <v>35</v>
      </c>
      <c r="C42" s="2" t="s">
        <v>110</v>
      </c>
      <c r="D42" s="2" t="s">
        <v>53</v>
      </c>
      <c r="E42" s="2" t="s">
        <v>111</v>
      </c>
      <c r="F42" s="2" t="s">
        <v>112</v>
      </c>
      <c r="G42" s="4">
        <v>19.600000000000001</v>
      </c>
      <c r="H42" s="3">
        <v>15.842199999999998</v>
      </c>
      <c r="I42" s="3">
        <f t="shared" si="0"/>
        <v>-3.7578000000000031</v>
      </c>
      <c r="J42" s="2"/>
      <c r="K42" s="2">
        <f t="shared" si="1"/>
        <v>1</v>
      </c>
      <c r="L42" s="10">
        <f t="shared" si="2"/>
        <v>0</v>
      </c>
      <c r="M42" s="1"/>
      <c r="N42" s="1"/>
      <c r="P42" s="6"/>
    </row>
    <row r="43" spans="2:16" x14ac:dyDescent="0.25">
      <c r="B43" s="2">
        <v>36</v>
      </c>
      <c r="C43" s="2" t="s">
        <v>113</v>
      </c>
      <c r="D43" s="2" t="s">
        <v>53</v>
      </c>
      <c r="E43" s="2" t="s">
        <v>114</v>
      </c>
      <c r="F43" s="2" t="s">
        <v>115</v>
      </c>
      <c r="G43" s="4">
        <v>19.600000000000001</v>
      </c>
      <c r="H43" s="3">
        <v>15.8422</v>
      </c>
      <c r="I43" s="3">
        <f t="shared" si="0"/>
        <v>-3.7578000000000014</v>
      </c>
      <c r="J43" s="2"/>
      <c r="K43" s="2">
        <f t="shared" si="1"/>
        <v>1</v>
      </c>
      <c r="L43" s="10">
        <f t="shared" si="2"/>
        <v>0</v>
      </c>
      <c r="M43" s="1"/>
      <c r="N43" s="1"/>
      <c r="P43" s="6"/>
    </row>
    <row r="44" spans="2:16" x14ac:dyDescent="0.25">
      <c r="B44" s="2">
        <v>37</v>
      </c>
      <c r="C44" s="2" t="s">
        <v>116</v>
      </c>
      <c r="D44" s="2" t="s">
        <v>53</v>
      </c>
      <c r="E44" s="2" t="s">
        <v>117</v>
      </c>
      <c r="F44" s="2" t="s">
        <v>118</v>
      </c>
      <c r="G44" s="4">
        <v>22.4</v>
      </c>
      <c r="H44" s="3">
        <v>19.5701</v>
      </c>
      <c r="I44" s="3">
        <f t="shared" si="0"/>
        <v>-2.8298999999999985</v>
      </c>
      <c r="J44" s="2">
        <v>1</v>
      </c>
      <c r="K44" s="2">
        <f t="shared" si="1"/>
        <v>0</v>
      </c>
      <c r="L44" s="10">
        <f t="shared" si="2"/>
        <v>1</v>
      </c>
      <c r="M44" s="1"/>
      <c r="N44" s="1"/>
      <c r="P44" s="6"/>
    </row>
    <row r="45" spans="2:16" x14ac:dyDescent="0.25">
      <c r="B45" s="2">
        <v>38</v>
      </c>
      <c r="C45" s="2" t="s">
        <v>119</v>
      </c>
      <c r="D45" s="2" t="s">
        <v>53</v>
      </c>
      <c r="E45" s="2" t="s">
        <v>120</v>
      </c>
      <c r="F45" s="2" t="s">
        <v>121</v>
      </c>
      <c r="G45" s="4">
        <v>22.4</v>
      </c>
      <c r="H45" s="3">
        <v>19.5701</v>
      </c>
      <c r="I45" s="3">
        <f t="shared" si="0"/>
        <v>-2.8298999999999985</v>
      </c>
      <c r="J45" s="2"/>
      <c r="K45" s="2">
        <f t="shared" si="1"/>
        <v>1</v>
      </c>
      <c r="L45" s="10">
        <f t="shared" si="2"/>
        <v>0</v>
      </c>
      <c r="M45" s="1"/>
      <c r="N45" s="1"/>
      <c r="P45" s="6"/>
    </row>
    <row r="46" spans="2:16" x14ac:dyDescent="0.25">
      <c r="B46" s="2">
        <v>39</v>
      </c>
      <c r="C46" s="2" t="s">
        <v>122</v>
      </c>
      <c r="D46" s="2" t="s">
        <v>53</v>
      </c>
      <c r="E46" s="2" t="s">
        <v>123</v>
      </c>
      <c r="F46" s="2" t="s">
        <v>124</v>
      </c>
      <c r="G46" s="4">
        <v>22.4</v>
      </c>
      <c r="H46" s="3">
        <v>19.5701</v>
      </c>
      <c r="I46" s="3">
        <f t="shared" si="0"/>
        <v>-2.8298999999999985</v>
      </c>
      <c r="J46" s="2"/>
      <c r="K46" s="2">
        <f t="shared" si="1"/>
        <v>1</v>
      </c>
      <c r="L46" s="10">
        <f t="shared" si="2"/>
        <v>0</v>
      </c>
      <c r="M46" s="1"/>
      <c r="N46" s="1"/>
      <c r="P46" s="6"/>
    </row>
    <row r="47" spans="2:16" x14ac:dyDescent="0.25">
      <c r="B47" s="2">
        <v>40</v>
      </c>
      <c r="C47" s="2" t="s">
        <v>125</v>
      </c>
      <c r="D47" s="2" t="s">
        <v>53</v>
      </c>
      <c r="E47" s="2" t="s">
        <v>126</v>
      </c>
      <c r="F47" s="2" t="s">
        <v>127</v>
      </c>
      <c r="G47" s="4">
        <v>25.6</v>
      </c>
      <c r="H47" s="3">
        <v>22.447700000000001</v>
      </c>
      <c r="I47" s="3">
        <f t="shared" si="0"/>
        <v>-3.1523000000000003</v>
      </c>
      <c r="J47" s="2">
        <v>1</v>
      </c>
      <c r="K47" s="2">
        <f t="shared" si="1"/>
        <v>0</v>
      </c>
      <c r="L47" s="10">
        <f t="shared" si="2"/>
        <v>1</v>
      </c>
      <c r="M47" s="1"/>
      <c r="N47" s="1"/>
      <c r="P47" s="6"/>
    </row>
    <row r="48" spans="2:16" x14ac:dyDescent="0.25">
      <c r="B48" s="2">
        <v>41</v>
      </c>
      <c r="C48" s="2" t="s">
        <v>128</v>
      </c>
      <c r="D48" s="2" t="s">
        <v>53</v>
      </c>
      <c r="E48" s="2" t="s">
        <v>129</v>
      </c>
      <c r="F48" s="2" t="s">
        <v>130</v>
      </c>
      <c r="G48" s="4">
        <v>25.6</v>
      </c>
      <c r="H48" s="3">
        <v>22.447700000000001</v>
      </c>
      <c r="I48" s="3">
        <f t="shared" si="0"/>
        <v>-3.1523000000000003</v>
      </c>
      <c r="J48" s="2"/>
      <c r="K48" s="2">
        <f t="shared" si="1"/>
        <v>1</v>
      </c>
      <c r="L48" s="10">
        <f t="shared" si="2"/>
        <v>0</v>
      </c>
      <c r="M48" s="1"/>
      <c r="N48" s="1"/>
    </row>
    <row r="49" spans="2:14" x14ac:dyDescent="0.25">
      <c r="B49" s="2">
        <v>42</v>
      </c>
      <c r="C49" s="2" t="s">
        <v>131</v>
      </c>
      <c r="D49" s="2" t="s">
        <v>53</v>
      </c>
      <c r="E49" s="2" t="s">
        <v>132</v>
      </c>
      <c r="F49" s="2" t="s">
        <v>133</v>
      </c>
      <c r="G49" s="4">
        <v>25.6</v>
      </c>
      <c r="H49" s="3">
        <v>22.447700000000001</v>
      </c>
      <c r="I49" s="3">
        <f t="shared" si="0"/>
        <v>-3.1523000000000003</v>
      </c>
      <c r="J49" s="2"/>
      <c r="K49" s="2">
        <f t="shared" si="1"/>
        <v>1</v>
      </c>
      <c r="L49" s="10">
        <f t="shared" si="2"/>
        <v>0</v>
      </c>
      <c r="M49" s="1"/>
      <c r="N49" s="1"/>
    </row>
    <row r="50" spans="2:14" x14ac:dyDescent="0.25">
      <c r="B50" s="2">
        <v>43</v>
      </c>
      <c r="C50" s="2" t="s">
        <v>134</v>
      </c>
      <c r="D50" s="2" t="s">
        <v>7</v>
      </c>
      <c r="E50" s="2" t="s">
        <v>135</v>
      </c>
      <c r="F50" s="2" t="s">
        <v>136</v>
      </c>
      <c r="G50" s="3">
        <v>20.667899999999999</v>
      </c>
      <c r="H50" s="3">
        <v>20.667900000000003</v>
      </c>
      <c r="I50" s="3">
        <f t="shared" si="0"/>
        <v>0</v>
      </c>
      <c r="J50" s="2">
        <v>1</v>
      </c>
      <c r="K50" s="2">
        <f t="shared" si="1"/>
        <v>0</v>
      </c>
      <c r="L50" s="1"/>
      <c r="M50" s="1"/>
      <c r="N50" s="1"/>
    </row>
    <row r="51" spans="2:14" x14ac:dyDescent="0.25">
      <c r="B51" s="2">
        <v>44</v>
      </c>
      <c r="C51" s="2" t="s">
        <v>137</v>
      </c>
      <c r="D51" s="2" t="s">
        <v>7</v>
      </c>
      <c r="E51" s="2" t="s">
        <v>138</v>
      </c>
      <c r="F51" s="2" t="s">
        <v>139</v>
      </c>
      <c r="G51" s="3">
        <v>20.667899999999999</v>
      </c>
      <c r="H51" s="3">
        <v>20.667900000000003</v>
      </c>
      <c r="I51" s="3">
        <f t="shared" si="0"/>
        <v>0</v>
      </c>
      <c r="J51" s="2"/>
      <c r="K51" s="2">
        <f t="shared" si="1"/>
        <v>1</v>
      </c>
      <c r="L51" s="1"/>
      <c r="M51" s="1"/>
      <c r="N51" s="1"/>
    </row>
    <row r="52" spans="2:14" x14ac:dyDescent="0.25">
      <c r="B52" s="2">
        <v>45</v>
      </c>
      <c r="C52" s="2" t="s">
        <v>140</v>
      </c>
      <c r="D52" s="2" t="s">
        <v>7</v>
      </c>
      <c r="E52" s="2" t="s">
        <v>141</v>
      </c>
      <c r="F52" s="2" t="s">
        <v>142</v>
      </c>
      <c r="G52" s="3">
        <v>20.7</v>
      </c>
      <c r="H52" s="3">
        <v>20.667899999999999</v>
      </c>
      <c r="I52" s="3">
        <f t="shared" si="0"/>
        <v>-3.2099999999999795E-2</v>
      </c>
      <c r="J52" s="2"/>
      <c r="K52" s="2">
        <f t="shared" si="1"/>
        <v>1</v>
      </c>
      <c r="L52" s="1"/>
      <c r="M52" s="1"/>
      <c r="N52" s="1"/>
    </row>
    <row r="53" spans="2:14" x14ac:dyDescent="0.25">
      <c r="B53" s="2">
        <v>46</v>
      </c>
      <c r="C53" s="2" t="s">
        <v>143</v>
      </c>
      <c r="D53" s="2" t="s">
        <v>7</v>
      </c>
      <c r="E53" s="2" t="s">
        <v>144</v>
      </c>
      <c r="F53" s="2" t="s">
        <v>145</v>
      </c>
      <c r="G53" s="3">
        <v>17.295300000000001</v>
      </c>
      <c r="H53" s="3">
        <v>17.295300000000001</v>
      </c>
      <c r="I53" s="3">
        <f t="shared" si="0"/>
        <v>0</v>
      </c>
      <c r="J53" s="2">
        <v>1</v>
      </c>
      <c r="K53" s="2">
        <f t="shared" si="1"/>
        <v>0</v>
      </c>
      <c r="L53" s="1"/>
      <c r="M53" s="1"/>
      <c r="N53" s="1"/>
    </row>
    <row r="54" spans="2:14" x14ac:dyDescent="0.25">
      <c r="B54" s="2">
        <v>47</v>
      </c>
      <c r="C54" s="2" t="s">
        <v>146</v>
      </c>
      <c r="D54" s="2" t="s">
        <v>7</v>
      </c>
      <c r="E54" s="2" t="s">
        <v>147</v>
      </c>
      <c r="F54" s="2" t="s">
        <v>148</v>
      </c>
      <c r="G54" s="3">
        <v>17.295300000000001</v>
      </c>
      <c r="H54" s="3">
        <v>17.295300000000001</v>
      </c>
      <c r="I54" s="3">
        <f t="shared" si="0"/>
        <v>0</v>
      </c>
      <c r="J54" s="2"/>
      <c r="K54" s="2">
        <f t="shared" si="1"/>
        <v>1</v>
      </c>
      <c r="L54" s="1"/>
      <c r="M54" s="1"/>
      <c r="N54" s="1"/>
    </row>
    <row r="55" spans="2:14" x14ac:dyDescent="0.25">
      <c r="B55" s="2">
        <v>48</v>
      </c>
      <c r="C55" s="2" t="s">
        <v>149</v>
      </c>
      <c r="D55" s="2" t="s">
        <v>7</v>
      </c>
      <c r="E55" s="2" t="s">
        <v>150</v>
      </c>
      <c r="F55" s="2" t="s">
        <v>151</v>
      </c>
      <c r="G55" s="3">
        <v>17.3</v>
      </c>
      <c r="H55" s="3">
        <v>17.295300000000001</v>
      </c>
      <c r="I55" s="3">
        <f t="shared" si="0"/>
        <v>-4.6999999999997044E-3</v>
      </c>
      <c r="J55" s="2"/>
      <c r="K55" s="2">
        <f t="shared" si="1"/>
        <v>1</v>
      </c>
      <c r="L55" s="1"/>
      <c r="M55" s="1"/>
      <c r="N55" s="1"/>
    </row>
    <row r="56" spans="2:14" x14ac:dyDescent="0.25">
      <c r="B56" s="2">
        <v>49</v>
      </c>
      <c r="C56" s="2" t="s">
        <v>152</v>
      </c>
      <c r="D56" s="2" t="s">
        <v>7</v>
      </c>
      <c r="E56" s="2" t="s">
        <v>153</v>
      </c>
      <c r="F56" s="2" t="s">
        <v>154</v>
      </c>
      <c r="G56" s="3">
        <v>14.4177</v>
      </c>
      <c r="H56" s="3">
        <v>14.4177</v>
      </c>
      <c r="I56" s="3">
        <f t="shared" si="0"/>
        <v>0</v>
      </c>
      <c r="J56" s="2">
        <v>1</v>
      </c>
      <c r="K56" s="2">
        <f t="shared" si="1"/>
        <v>0</v>
      </c>
      <c r="L56" s="1"/>
      <c r="M56" s="1"/>
      <c r="N56" s="1"/>
    </row>
    <row r="57" spans="2:14" x14ac:dyDescent="0.25">
      <c r="B57" s="2">
        <v>50</v>
      </c>
      <c r="C57" s="2" t="s">
        <v>155</v>
      </c>
      <c r="D57" s="2" t="s">
        <v>7</v>
      </c>
      <c r="E57" s="2" t="s">
        <v>156</v>
      </c>
      <c r="F57" s="2" t="s">
        <v>157</v>
      </c>
      <c r="G57" s="3">
        <v>14.4177</v>
      </c>
      <c r="H57" s="3">
        <v>14.4177</v>
      </c>
      <c r="I57" s="3">
        <f t="shared" si="0"/>
        <v>0</v>
      </c>
      <c r="J57" s="2"/>
      <c r="K57" s="2">
        <f t="shared" si="1"/>
        <v>1</v>
      </c>
      <c r="L57" s="1"/>
      <c r="M57" s="1"/>
      <c r="N57" s="1"/>
    </row>
    <row r="58" spans="2:14" x14ac:dyDescent="0.25">
      <c r="B58" s="2">
        <v>51</v>
      </c>
      <c r="C58" s="2" t="s">
        <v>158</v>
      </c>
      <c r="D58" s="2" t="s">
        <v>7</v>
      </c>
      <c r="E58" s="2" t="s">
        <v>159</v>
      </c>
      <c r="F58" s="2" t="s">
        <v>160</v>
      </c>
      <c r="G58" s="3">
        <v>14.4</v>
      </c>
      <c r="H58" s="3">
        <v>14.4177</v>
      </c>
      <c r="I58" s="3">
        <f t="shared" si="0"/>
        <v>1.7699999999999605E-2</v>
      </c>
      <c r="J58" s="2"/>
      <c r="K58" s="2">
        <f t="shared" si="1"/>
        <v>1</v>
      </c>
      <c r="L58" s="1"/>
      <c r="M58" s="1"/>
      <c r="N58" s="1"/>
    </row>
    <row r="59" spans="2:14" x14ac:dyDescent="0.25">
      <c r="B59" s="2">
        <v>52</v>
      </c>
      <c r="C59" s="2" t="s">
        <v>161</v>
      </c>
      <c r="D59" s="2" t="s">
        <v>7</v>
      </c>
      <c r="E59" s="2" t="s">
        <v>162</v>
      </c>
      <c r="F59" s="2" t="s">
        <v>163</v>
      </c>
      <c r="G59" s="3">
        <v>16.951000000000001</v>
      </c>
      <c r="H59" s="3">
        <v>16.951000000000001</v>
      </c>
      <c r="I59" s="3">
        <f t="shared" si="0"/>
        <v>0</v>
      </c>
      <c r="J59" s="2">
        <v>1</v>
      </c>
      <c r="K59" s="2">
        <f t="shared" si="1"/>
        <v>0</v>
      </c>
      <c r="L59" s="1"/>
      <c r="M59" s="1"/>
      <c r="N59" s="1"/>
    </row>
    <row r="60" spans="2:14" x14ac:dyDescent="0.25">
      <c r="B60" s="2">
        <v>53</v>
      </c>
      <c r="C60" s="2" t="s">
        <v>164</v>
      </c>
      <c r="D60" s="2" t="s">
        <v>7</v>
      </c>
      <c r="E60" s="2" t="s">
        <v>165</v>
      </c>
      <c r="F60" s="2" t="s">
        <v>166</v>
      </c>
      <c r="G60" s="3">
        <v>16.951000000000001</v>
      </c>
      <c r="H60" s="3">
        <v>16.951000000000001</v>
      </c>
      <c r="I60" s="3">
        <f t="shared" si="0"/>
        <v>0</v>
      </c>
      <c r="J60" s="2"/>
      <c r="K60" s="2">
        <f t="shared" si="1"/>
        <v>1</v>
      </c>
      <c r="L60" s="1"/>
      <c r="M60" s="1"/>
      <c r="N60" s="1"/>
    </row>
    <row r="61" spans="2:14" x14ac:dyDescent="0.25">
      <c r="B61" s="2">
        <v>54</v>
      </c>
      <c r="C61" s="2" t="s">
        <v>167</v>
      </c>
      <c r="D61" s="2" t="s">
        <v>7</v>
      </c>
      <c r="E61" s="2" t="s">
        <v>168</v>
      </c>
      <c r="F61" s="2" t="s">
        <v>169</v>
      </c>
      <c r="G61" s="3">
        <v>17</v>
      </c>
      <c r="H61" s="3">
        <v>16.951000000000001</v>
      </c>
      <c r="I61" s="3">
        <f t="shared" si="0"/>
        <v>-4.8999999999999488E-2</v>
      </c>
      <c r="J61" s="2"/>
      <c r="K61" s="2">
        <f t="shared" si="1"/>
        <v>1</v>
      </c>
      <c r="L61" s="1"/>
      <c r="M61" s="1"/>
      <c r="N61" s="1"/>
    </row>
    <row r="64" spans="2:14" x14ac:dyDescent="0.25">
      <c r="I64" s="12" t="s">
        <v>176</v>
      </c>
      <c r="J64" s="12"/>
      <c r="K64" s="12">
        <f>SUM(K8:K61)</f>
        <v>36</v>
      </c>
      <c r="L64" s="12">
        <f>SUM(L35:L53)</f>
        <v>5</v>
      </c>
    </row>
    <row r="66" spans="8:14" x14ac:dyDescent="0.25">
      <c r="I66" s="13" t="s">
        <v>178</v>
      </c>
      <c r="J66" s="13"/>
      <c r="K66" s="13">
        <f>SUM(K64,L64)</f>
        <v>41</v>
      </c>
    </row>
    <row r="69" spans="8:14" x14ac:dyDescent="0.25">
      <c r="H69" s="8"/>
    </row>
    <row r="71" spans="8:14" x14ac:dyDescent="0.25">
      <c r="N71" s="8"/>
    </row>
  </sheetData>
  <mergeCells count="2">
    <mergeCell ref="J5:J6"/>
    <mergeCell ref="K5:K6"/>
  </mergeCells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1"/>
  <sheetViews>
    <sheetView tabSelected="1" workbookViewId="0">
      <selection activeCell="K11" sqref="K11"/>
    </sheetView>
  </sheetViews>
  <sheetFormatPr defaultRowHeight="15" x14ac:dyDescent="0.25"/>
  <cols>
    <col min="4" max="4" width="21.5703125" customWidth="1"/>
  </cols>
  <sheetData>
    <row r="3" spans="3:6" ht="23.25" x14ac:dyDescent="0.35">
      <c r="D3" s="5" t="s">
        <v>179</v>
      </c>
    </row>
    <row r="4" spans="3:6" ht="23.25" x14ac:dyDescent="0.35">
      <c r="D4" s="5"/>
    </row>
    <row r="6" spans="3:6" ht="15" customHeight="1" x14ac:dyDescent="0.25">
      <c r="C6" s="2" t="s">
        <v>171</v>
      </c>
      <c r="D6" s="2" t="s">
        <v>0</v>
      </c>
      <c r="E6" s="3" t="s">
        <v>4</v>
      </c>
      <c r="F6" s="11" t="s">
        <v>181</v>
      </c>
    </row>
    <row r="7" spans="3:6" x14ac:dyDescent="0.25">
      <c r="C7" s="1"/>
      <c r="D7" s="1"/>
      <c r="E7" s="3" t="s">
        <v>5</v>
      </c>
    </row>
    <row r="8" spans="3:6" x14ac:dyDescent="0.25">
      <c r="C8" s="1"/>
      <c r="D8" s="1"/>
      <c r="E8" s="1"/>
    </row>
    <row r="9" spans="3:6" x14ac:dyDescent="0.25">
      <c r="C9" s="2">
        <v>1</v>
      </c>
      <c r="D9" s="2" t="s">
        <v>10</v>
      </c>
      <c r="E9" s="3">
        <v>19.899000000000001</v>
      </c>
      <c r="F9" s="2">
        <v>1</v>
      </c>
    </row>
    <row r="10" spans="3:6" x14ac:dyDescent="0.25">
      <c r="C10" s="2">
        <v>2</v>
      </c>
      <c r="D10" s="2" t="s">
        <v>13</v>
      </c>
      <c r="E10" s="3">
        <v>19.899999999999999</v>
      </c>
      <c r="F10" s="2">
        <v>1</v>
      </c>
    </row>
    <row r="11" spans="3:6" x14ac:dyDescent="0.25">
      <c r="C11" s="2">
        <v>3</v>
      </c>
      <c r="D11" s="2" t="s">
        <v>19</v>
      </c>
      <c r="E11" s="3">
        <v>22.7073</v>
      </c>
      <c r="F11" s="2">
        <v>1</v>
      </c>
    </row>
    <row r="12" spans="3:6" x14ac:dyDescent="0.25">
      <c r="C12" s="2">
        <v>4</v>
      </c>
      <c r="D12" s="2" t="s">
        <v>22</v>
      </c>
      <c r="E12" s="3">
        <v>22.7</v>
      </c>
      <c r="F12" s="2">
        <v>1</v>
      </c>
    </row>
    <row r="13" spans="3:6" x14ac:dyDescent="0.25">
      <c r="C13" s="2">
        <v>5</v>
      </c>
      <c r="D13" s="2" t="s">
        <v>28</v>
      </c>
      <c r="E13" s="3">
        <v>25.636600000000001</v>
      </c>
      <c r="F13" s="2">
        <v>1</v>
      </c>
    </row>
    <row r="14" spans="3:6" x14ac:dyDescent="0.25">
      <c r="C14" s="2">
        <v>6</v>
      </c>
      <c r="D14" s="2" t="s">
        <v>31</v>
      </c>
      <c r="E14" s="3">
        <v>25.6</v>
      </c>
      <c r="F14" s="2">
        <v>1</v>
      </c>
    </row>
    <row r="15" spans="3:6" x14ac:dyDescent="0.25">
      <c r="C15" s="2">
        <v>7</v>
      </c>
      <c r="D15" s="2" t="s">
        <v>37</v>
      </c>
      <c r="E15" s="3">
        <v>28.761700000000001</v>
      </c>
      <c r="F15" s="2">
        <v>1</v>
      </c>
    </row>
    <row r="16" spans="3:6" x14ac:dyDescent="0.25">
      <c r="C16" s="2">
        <v>8</v>
      </c>
      <c r="D16" s="2" t="s">
        <v>40</v>
      </c>
      <c r="E16" s="3">
        <v>28.8</v>
      </c>
      <c r="F16" s="2">
        <v>1</v>
      </c>
    </row>
    <row r="17" spans="3:6" x14ac:dyDescent="0.25">
      <c r="C17" s="2">
        <v>9</v>
      </c>
      <c r="D17" s="2" t="s">
        <v>46</v>
      </c>
      <c r="E17" s="3">
        <v>31.571100000000001</v>
      </c>
      <c r="F17" s="2">
        <v>1</v>
      </c>
    </row>
    <row r="18" spans="3:6" x14ac:dyDescent="0.25">
      <c r="C18" s="2">
        <v>10</v>
      </c>
      <c r="D18" s="2" t="s">
        <v>49</v>
      </c>
      <c r="E18" s="3">
        <v>31.6</v>
      </c>
      <c r="F18" s="2">
        <v>1</v>
      </c>
    </row>
    <row r="19" spans="3:6" x14ac:dyDescent="0.25">
      <c r="C19" s="2">
        <v>11</v>
      </c>
      <c r="D19" s="2" t="s">
        <v>56</v>
      </c>
      <c r="E19" s="3">
        <v>20.6008</v>
      </c>
      <c r="F19" s="2">
        <v>1</v>
      </c>
    </row>
    <row r="20" spans="3:6" x14ac:dyDescent="0.25">
      <c r="C20" s="2">
        <v>12</v>
      </c>
      <c r="D20" s="2" t="s">
        <v>59</v>
      </c>
      <c r="E20" s="3">
        <v>20.6</v>
      </c>
      <c r="F20" s="2">
        <v>1</v>
      </c>
    </row>
    <row r="21" spans="3:6" x14ac:dyDescent="0.25">
      <c r="C21" s="2">
        <v>13</v>
      </c>
      <c r="D21" s="2" t="s">
        <v>65</v>
      </c>
      <c r="E21" s="3">
        <v>17.671500000000002</v>
      </c>
      <c r="F21" s="2">
        <v>1</v>
      </c>
    </row>
    <row r="22" spans="3:6" x14ac:dyDescent="0.25">
      <c r="C22" s="2">
        <v>14</v>
      </c>
      <c r="D22" s="2" t="s">
        <v>68</v>
      </c>
      <c r="E22" s="3">
        <v>17.7</v>
      </c>
      <c r="F22" s="2">
        <v>1</v>
      </c>
    </row>
    <row r="23" spans="3:6" x14ac:dyDescent="0.25">
      <c r="C23" s="2">
        <v>15</v>
      </c>
      <c r="D23" s="2" t="s">
        <v>74</v>
      </c>
      <c r="E23" s="3">
        <v>14.8621</v>
      </c>
      <c r="F23" s="2">
        <v>1</v>
      </c>
    </row>
    <row r="24" spans="3:6" x14ac:dyDescent="0.25">
      <c r="C24" s="2">
        <v>16</v>
      </c>
      <c r="D24" s="2" t="s">
        <v>77</v>
      </c>
      <c r="E24" s="3">
        <v>14.9</v>
      </c>
      <c r="F24" s="2">
        <v>1</v>
      </c>
    </row>
    <row r="25" spans="3:6" x14ac:dyDescent="0.25">
      <c r="C25" s="2">
        <v>17</v>
      </c>
      <c r="D25" s="2" t="s">
        <v>83</v>
      </c>
      <c r="E25" s="3">
        <v>11.737</v>
      </c>
      <c r="F25" s="2">
        <v>1</v>
      </c>
    </row>
    <row r="26" spans="3:6" x14ac:dyDescent="0.25">
      <c r="C26" s="2">
        <v>18</v>
      </c>
      <c r="D26" s="2" t="s">
        <v>86</v>
      </c>
      <c r="E26" s="3">
        <v>11.7</v>
      </c>
      <c r="F26" s="2">
        <v>1</v>
      </c>
    </row>
    <row r="27" spans="3:6" x14ac:dyDescent="0.25">
      <c r="C27" s="2">
        <v>19</v>
      </c>
      <c r="D27" s="2" t="s">
        <v>89</v>
      </c>
      <c r="E27" s="14">
        <v>15.8</v>
      </c>
      <c r="F27" s="2">
        <v>1</v>
      </c>
    </row>
    <row r="28" spans="3:6" x14ac:dyDescent="0.25">
      <c r="C28" s="2">
        <v>20</v>
      </c>
      <c r="D28" s="2" t="s">
        <v>92</v>
      </c>
      <c r="E28" s="14">
        <v>15.8</v>
      </c>
      <c r="F28" s="2">
        <v>1</v>
      </c>
    </row>
    <row r="29" spans="3:6" x14ac:dyDescent="0.25">
      <c r="C29" s="2">
        <v>21</v>
      </c>
      <c r="D29" s="2" t="s">
        <v>95</v>
      </c>
      <c r="E29" s="14">
        <v>15.8</v>
      </c>
      <c r="F29" s="2">
        <v>1</v>
      </c>
    </row>
    <row r="30" spans="3:6" x14ac:dyDescent="0.25">
      <c r="C30" s="2">
        <v>22</v>
      </c>
      <c r="D30" s="2" t="s">
        <v>98</v>
      </c>
      <c r="E30" s="14">
        <v>19.600000000000001</v>
      </c>
      <c r="F30" s="2">
        <v>1</v>
      </c>
    </row>
    <row r="31" spans="3:6" x14ac:dyDescent="0.25">
      <c r="C31" s="2">
        <v>23</v>
      </c>
      <c r="D31" s="2" t="s">
        <v>101</v>
      </c>
      <c r="E31" s="14">
        <v>19.600000000000001</v>
      </c>
      <c r="F31" s="2">
        <v>1</v>
      </c>
    </row>
    <row r="32" spans="3:6" x14ac:dyDescent="0.25">
      <c r="C32" s="2">
        <v>24</v>
      </c>
      <c r="D32" s="2" t="s">
        <v>104</v>
      </c>
      <c r="E32" s="14">
        <v>19.600000000000001</v>
      </c>
      <c r="F32" s="2">
        <v>1</v>
      </c>
    </row>
    <row r="33" spans="3:6" x14ac:dyDescent="0.25">
      <c r="C33" s="2">
        <v>25</v>
      </c>
      <c r="D33" s="2" t="s">
        <v>107</v>
      </c>
      <c r="E33" s="14">
        <v>19.600000000000001</v>
      </c>
      <c r="F33" s="2">
        <v>1</v>
      </c>
    </row>
    <row r="34" spans="3:6" x14ac:dyDescent="0.25">
      <c r="C34" s="2">
        <v>26</v>
      </c>
      <c r="D34" s="2" t="s">
        <v>110</v>
      </c>
      <c r="E34" s="14">
        <v>19.600000000000001</v>
      </c>
      <c r="F34" s="2">
        <v>1</v>
      </c>
    </row>
    <row r="35" spans="3:6" x14ac:dyDescent="0.25">
      <c r="C35" s="2">
        <v>27</v>
      </c>
      <c r="D35" s="2" t="s">
        <v>113</v>
      </c>
      <c r="E35" s="14">
        <v>19.600000000000001</v>
      </c>
      <c r="F35" s="2">
        <v>1</v>
      </c>
    </row>
    <row r="36" spans="3:6" x14ac:dyDescent="0.25">
      <c r="C36" s="2">
        <v>28</v>
      </c>
      <c r="D36" s="2" t="s">
        <v>116</v>
      </c>
      <c r="E36" s="14">
        <v>22.4</v>
      </c>
      <c r="F36" s="2">
        <v>1</v>
      </c>
    </row>
    <row r="37" spans="3:6" x14ac:dyDescent="0.25">
      <c r="C37" s="2">
        <v>29</v>
      </c>
      <c r="D37" s="2" t="s">
        <v>119</v>
      </c>
      <c r="E37" s="14">
        <v>22.4</v>
      </c>
      <c r="F37" s="2">
        <v>1</v>
      </c>
    </row>
    <row r="38" spans="3:6" x14ac:dyDescent="0.25">
      <c r="C38" s="2">
        <v>30</v>
      </c>
      <c r="D38" s="2" t="s">
        <v>122</v>
      </c>
      <c r="E38" s="14">
        <v>22.4</v>
      </c>
      <c r="F38" s="2">
        <v>1</v>
      </c>
    </row>
    <row r="39" spans="3:6" x14ac:dyDescent="0.25">
      <c r="C39" s="2">
        <v>31</v>
      </c>
      <c r="D39" s="2" t="s">
        <v>125</v>
      </c>
      <c r="E39" s="14">
        <v>25.6</v>
      </c>
      <c r="F39" s="2">
        <v>1</v>
      </c>
    </row>
    <row r="40" spans="3:6" x14ac:dyDescent="0.25">
      <c r="C40" s="2">
        <v>32</v>
      </c>
      <c r="D40" s="2" t="s">
        <v>128</v>
      </c>
      <c r="E40" s="14">
        <v>25.6</v>
      </c>
      <c r="F40" s="2">
        <v>1</v>
      </c>
    </row>
    <row r="41" spans="3:6" x14ac:dyDescent="0.25">
      <c r="C41" s="2">
        <v>33</v>
      </c>
      <c r="D41" s="2" t="s">
        <v>131</v>
      </c>
      <c r="E41" s="14">
        <v>25.6</v>
      </c>
      <c r="F41" s="2">
        <v>1</v>
      </c>
    </row>
    <row r="42" spans="3:6" x14ac:dyDescent="0.25">
      <c r="C42" s="2">
        <v>34</v>
      </c>
      <c r="D42" s="2" t="s">
        <v>137</v>
      </c>
      <c r="E42" s="3">
        <v>20.667899999999999</v>
      </c>
      <c r="F42" s="2">
        <v>1</v>
      </c>
    </row>
    <row r="43" spans="3:6" x14ac:dyDescent="0.25">
      <c r="C43" s="2">
        <v>35</v>
      </c>
      <c r="D43" s="2" t="s">
        <v>140</v>
      </c>
      <c r="E43" s="3">
        <v>20.7</v>
      </c>
      <c r="F43" s="2">
        <v>1</v>
      </c>
    </row>
    <row r="44" spans="3:6" x14ac:dyDescent="0.25">
      <c r="C44" s="2">
        <v>36</v>
      </c>
      <c r="D44" s="2" t="s">
        <v>146</v>
      </c>
      <c r="E44" s="3">
        <v>17.295300000000001</v>
      </c>
      <c r="F44" s="2">
        <v>1</v>
      </c>
    </row>
    <row r="45" spans="3:6" x14ac:dyDescent="0.25">
      <c r="C45" s="2">
        <v>37</v>
      </c>
      <c r="D45" s="2" t="s">
        <v>149</v>
      </c>
      <c r="E45" s="3">
        <v>17.3</v>
      </c>
      <c r="F45" s="2">
        <v>1</v>
      </c>
    </row>
    <row r="46" spans="3:6" x14ac:dyDescent="0.25">
      <c r="C46" s="2">
        <v>38</v>
      </c>
      <c r="D46" s="2" t="s">
        <v>155</v>
      </c>
      <c r="E46" s="3">
        <v>14.4177</v>
      </c>
      <c r="F46" s="2">
        <v>1</v>
      </c>
    </row>
    <row r="47" spans="3:6" x14ac:dyDescent="0.25">
      <c r="C47" s="2">
        <v>39</v>
      </c>
      <c r="D47" s="2" t="s">
        <v>158</v>
      </c>
      <c r="E47" s="3">
        <v>14.4</v>
      </c>
      <c r="F47" s="2">
        <v>1</v>
      </c>
    </row>
    <row r="48" spans="3:6" x14ac:dyDescent="0.25">
      <c r="C48" s="2">
        <v>40</v>
      </c>
      <c r="D48" s="2" t="s">
        <v>164</v>
      </c>
      <c r="E48" s="3">
        <v>16.951000000000001</v>
      </c>
      <c r="F48" s="2">
        <v>1</v>
      </c>
    </row>
    <row r="49" spans="3:6" x14ac:dyDescent="0.25">
      <c r="C49" s="2">
        <v>41</v>
      </c>
      <c r="D49" s="2" t="s">
        <v>167</v>
      </c>
      <c r="E49" s="3">
        <v>17</v>
      </c>
      <c r="F49" s="2">
        <v>1</v>
      </c>
    </row>
    <row r="51" spans="3:6" x14ac:dyDescent="0.25">
      <c r="D51" s="15" t="s">
        <v>180</v>
      </c>
      <c r="E51" s="3">
        <f>SUM(E9:E49)</f>
        <v>834.67900000000009</v>
      </c>
      <c r="F51" s="2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REMinus41</vt:lpstr>
      <vt:lpstr>Cavitech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2020-03-02T18:01:51Z</cp:lastPrinted>
  <dcterms:created xsi:type="dcterms:W3CDTF">2020-02-21T14:04:02Z</dcterms:created>
  <dcterms:modified xsi:type="dcterms:W3CDTF">2020-03-02T18:37:25Z</dcterms:modified>
</cp:coreProperties>
</file>