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Websites\p\project-cms-rpc-endcap\RPC\UpscopeHighEta\RPCDevelopements\RE31and41\Services\HV\Requirements\CablesChamberToYE1PP\"/>
    </mc:Choice>
  </mc:AlternateContent>
  <bookViews>
    <workbookView xWindow="0" yWindow="0" windowWidth="18690" windowHeight="1138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21" i="1" l="1"/>
  <c r="I21" i="1"/>
  <c r="H21" i="1"/>
  <c r="G21" i="1"/>
  <c r="F21" i="1"/>
  <c r="K13" i="1"/>
  <c r="J13" i="1"/>
  <c r="I13" i="1"/>
  <c r="H13" i="1"/>
  <c r="G13" i="1"/>
  <c r="F13" i="1"/>
  <c r="E13" i="1"/>
</calcChain>
</file>

<file path=xl/sharedStrings.xml><?xml version="1.0" encoding="utf-8"?>
<sst xmlns="http://schemas.openxmlformats.org/spreadsheetml/2006/main" count="27" uniqueCount="25">
  <si>
    <t>Order for Cables only from Chambers to YE1 PP AND Chassis mount cables on YE1 PP end</t>
  </si>
  <si>
    <t>18 chamber per station</t>
  </si>
  <si>
    <t>2 per chamber</t>
  </si>
  <si>
    <t>station</t>
  </si>
  <si>
    <t>endcap</t>
  </si>
  <si>
    <t>CMS</t>
  </si>
  <si>
    <t>chambers</t>
  </si>
  <si>
    <t>YE1 PP end</t>
  </si>
  <si>
    <t>at chamber end</t>
  </si>
  <si>
    <t>One Endcap both cable ends</t>
  </si>
  <si>
    <t>20% contingency</t>
  </si>
  <si>
    <t>Female Cable mount</t>
  </si>
  <si>
    <t>Ref;</t>
  </si>
  <si>
    <t>YE1 PP</t>
  </si>
  <si>
    <t>2 Ubilical cables per station</t>
  </si>
  <si>
    <t>channels per cable</t>
  </si>
  <si>
    <t>spares</t>
  </si>
  <si>
    <t>total channels per station</t>
  </si>
  <si>
    <t>total per Endcap</t>
  </si>
  <si>
    <t>Male Chassis Mount</t>
  </si>
  <si>
    <t xml:space="preserve">Ian </t>
  </si>
  <si>
    <t>HV connecters for RE3/1 and RE4/1 services to be installed LS2</t>
  </si>
  <si>
    <t>23.100.151-046</t>
  </si>
  <si>
    <t>Ref</t>
  </si>
  <si>
    <t>23.100.052-045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</si>
</sst>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 applyAlignment="1">
      <alignment wrapText="1"/>
    </xf>
    <xf numFmtId="0" fontId="0" fillId="0" borderId="5" xfId="0" applyBorder="1" applyAlignment="1">
      <alignment wrapText="1"/>
    </xf>
    <xf numFmtId="0" fontId="0" fillId="0" borderId="6" xfId="0" applyBorder="1"/>
    <xf numFmtId="0" fontId="0" fillId="0" borderId="1" xfId="0" applyBorder="1"/>
    <xf numFmtId="0" fontId="1" fillId="0" borderId="0" xfId="0" applyFont="1"/>
    <xf numFmtId="15" fontId="0" fillId="0" borderId="0" xfId="0" applyNumberFormat="1"/>
    <xf numFmtId="0" fontId="0" fillId="0" borderId="2" xfId="0" applyBorder="1" applyAlignment="1">
      <alignment wrapText="1"/>
    </xf>
    <xf numFmtId="0" fontId="0" fillId="0" borderId="3" xfId="0" applyBorder="1" applyAlignment="1">
      <alignment wrapText="1"/>
    </xf>
    <xf numFmtId="0" fontId="0" fillId="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4" xfId="0" applyBorder="1"/>
    <xf numFmtId="0" fontId="0" fillId="0" borderId="5" xfId="0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123825</xdr:colOff>
      <xdr:row>2</xdr:row>
      <xdr:rowOff>171450</xdr:rowOff>
    </xdr:from>
    <xdr:to>
      <xdr:col>19</xdr:col>
      <xdr:colOff>285751</xdr:colOff>
      <xdr:row>32</xdr:row>
      <xdr:rowOff>57151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6245" t="20933" r="36470" b="4607"/>
        <a:stretch/>
      </xdr:blipFill>
      <xdr:spPr>
        <a:xfrm>
          <a:off x="10020300" y="552450"/>
          <a:ext cx="3819526" cy="5676901"/>
        </a:xfrm>
        <a:prstGeom prst="rect">
          <a:avLst/>
        </a:prstGeom>
      </xdr:spPr>
    </xdr:pic>
    <xdr:clientData/>
  </xdr:twoCellAnchor>
  <xdr:twoCellAnchor editAs="oneCell">
    <xdr:from>
      <xdr:col>19</xdr:col>
      <xdr:colOff>295274</xdr:colOff>
      <xdr:row>2</xdr:row>
      <xdr:rowOff>180974</xdr:rowOff>
    </xdr:from>
    <xdr:to>
      <xdr:col>25</xdr:col>
      <xdr:colOff>542925</xdr:colOff>
      <xdr:row>32</xdr:row>
      <xdr:rowOff>36217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925" t="22281" r="36083" b="3572"/>
        <a:stretch/>
      </xdr:blipFill>
      <xdr:spPr>
        <a:xfrm>
          <a:off x="13849349" y="561974"/>
          <a:ext cx="3905251" cy="564644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21"/>
  <sheetViews>
    <sheetView tabSelected="1" workbookViewId="0">
      <selection activeCell="F34" sqref="F34"/>
    </sheetView>
  </sheetViews>
  <sheetFormatPr defaultRowHeight="15" x14ac:dyDescent="0.25"/>
  <cols>
    <col min="3" max="3" width="10.5703125" customWidth="1"/>
    <col min="4" max="4" width="14.85546875" customWidth="1"/>
    <col min="5" max="5" width="15" customWidth="1"/>
    <col min="6" max="6" width="13.42578125" customWidth="1"/>
    <col min="8" max="8" width="10.5703125" customWidth="1"/>
    <col min="9" max="9" width="13.85546875" customWidth="1"/>
    <col min="10" max="10" width="12.42578125" customWidth="1"/>
    <col min="11" max="11" width="12" customWidth="1"/>
  </cols>
  <sheetData>
    <row r="4" spans="2:12" ht="21" x14ac:dyDescent="0.35">
      <c r="D4" s="7" t="s">
        <v>21</v>
      </c>
    </row>
    <row r="5" spans="2:12" x14ac:dyDescent="0.25">
      <c r="I5" t="s">
        <v>20</v>
      </c>
      <c r="J5" s="8">
        <v>43304</v>
      </c>
    </row>
    <row r="7" spans="2:12" x14ac:dyDescent="0.25">
      <c r="D7" t="s">
        <v>0</v>
      </c>
    </row>
    <row r="10" spans="2:12" x14ac:dyDescent="0.25">
      <c r="B10" s="1" t="s">
        <v>11</v>
      </c>
      <c r="C10" s="2"/>
      <c r="D10" s="15" t="s">
        <v>1</v>
      </c>
      <c r="E10" s="6" t="s">
        <v>2</v>
      </c>
      <c r="F10" s="1" t="s">
        <v>3</v>
      </c>
      <c r="G10" s="16" t="s">
        <v>4</v>
      </c>
      <c r="H10" s="1" t="s">
        <v>7</v>
      </c>
      <c r="I10" s="15" t="s">
        <v>9</v>
      </c>
      <c r="J10" s="1" t="s">
        <v>5</v>
      </c>
      <c r="K10" s="3" t="s">
        <v>10</v>
      </c>
    </row>
    <row r="11" spans="2:12" x14ac:dyDescent="0.25">
      <c r="B11" t="s">
        <v>12</v>
      </c>
      <c r="D11" s="15"/>
      <c r="E11" s="6" t="s">
        <v>8</v>
      </c>
      <c r="F11" s="5"/>
      <c r="G11" s="17" t="s">
        <v>6</v>
      </c>
      <c r="H11" s="5"/>
      <c r="I11" s="15"/>
      <c r="K11" s="4"/>
    </row>
    <row r="12" spans="2:12" x14ac:dyDescent="0.25">
      <c r="B12" s="9" t="s">
        <v>24</v>
      </c>
      <c r="C12" s="10"/>
    </row>
    <row r="13" spans="2:12" x14ac:dyDescent="0.25">
      <c r="D13" s="13">
        <v>18</v>
      </c>
      <c r="E13" s="13">
        <f>D13*2</f>
        <v>36</v>
      </c>
      <c r="F13" s="13">
        <f>E13</f>
        <v>36</v>
      </c>
      <c r="G13" s="13">
        <f>F13*2</f>
        <v>72</v>
      </c>
      <c r="H13" s="13">
        <f>G13</f>
        <v>72</v>
      </c>
      <c r="I13" s="13">
        <f>G13+H13</f>
        <v>144</v>
      </c>
      <c r="J13" s="13">
        <f>I13*2</f>
        <v>288</v>
      </c>
      <c r="K13" s="14">
        <f>J13*1.2</f>
        <v>345.59999999999997</v>
      </c>
      <c r="L13" s="11">
        <v>350</v>
      </c>
    </row>
    <row r="14" spans="2:12" x14ac:dyDescent="0.25">
      <c r="L14" s="12"/>
    </row>
    <row r="15" spans="2:12" x14ac:dyDescent="0.25">
      <c r="L15" s="12"/>
    </row>
    <row r="16" spans="2:12" x14ac:dyDescent="0.25">
      <c r="B16" s="6" t="s">
        <v>13</v>
      </c>
      <c r="D16" s="3" t="s">
        <v>14</v>
      </c>
      <c r="L16" s="12"/>
    </row>
    <row r="17" spans="2:12" x14ac:dyDescent="0.25">
      <c r="D17" s="4"/>
      <c r="L17" s="12"/>
    </row>
    <row r="18" spans="2:12" x14ac:dyDescent="0.25">
      <c r="B18" s="1" t="s">
        <v>19</v>
      </c>
      <c r="C18" s="2"/>
      <c r="E18" s="15" t="s">
        <v>15</v>
      </c>
      <c r="F18" s="15" t="s">
        <v>17</v>
      </c>
      <c r="G18" s="1" t="s">
        <v>16</v>
      </c>
      <c r="H18" s="3" t="s">
        <v>18</v>
      </c>
      <c r="I18" s="1" t="s">
        <v>5</v>
      </c>
      <c r="J18" s="3" t="s">
        <v>10</v>
      </c>
      <c r="L18" s="12"/>
    </row>
    <row r="19" spans="2:12" x14ac:dyDescent="0.25">
      <c r="B19" t="s">
        <v>23</v>
      </c>
      <c r="E19" s="15"/>
      <c r="F19" s="15"/>
      <c r="H19" s="4"/>
      <c r="J19" s="4"/>
      <c r="L19" s="12"/>
    </row>
    <row r="20" spans="2:12" x14ac:dyDescent="0.25">
      <c r="B20" s="9" t="s">
        <v>22</v>
      </c>
      <c r="C20" s="10"/>
      <c r="L20" s="12"/>
    </row>
    <row r="21" spans="2:12" x14ac:dyDescent="0.25">
      <c r="D21" s="13">
        <v>2</v>
      </c>
      <c r="E21" s="13">
        <v>20</v>
      </c>
      <c r="F21" s="13">
        <f>E21*D21</f>
        <v>40</v>
      </c>
      <c r="G21" s="13">
        <f>F21-(D13*2)</f>
        <v>4</v>
      </c>
      <c r="H21" s="13">
        <f>F21*2</f>
        <v>80</v>
      </c>
      <c r="I21" s="13">
        <f>H21*2</f>
        <v>160</v>
      </c>
      <c r="J21" s="13">
        <f>I21*1.2</f>
        <v>192</v>
      </c>
      <c r="L21" s="11">
        <v>200</v>
      </c>
    </row>
  </sheetData>
  <mergeCells count="10">
    <mergeCell ref="J18:J19"/>
    <mergeCell ref="K10:K11"/>
    <mergeCell ref="B20:C20"/>
    <mergeCell ref="B12:C12"/>
    <mergeCell ref="D10:D11"/>
    <mergeCell ref="I10:I11"/>
    <mergeCell ref="E18:E19"/>
    <mergeCell ref="D16:D17"/>
    <mergeCell ref="F18:F19"/>
    <mergeCell ref="H18:H19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CERN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Crotty</dc:creator>
  <cp:lastModifiedBy>Ian Crotty</cp:lastModifiedBy>
  <dcterms:created xsi:type="dcterms:W3CDTF">2018-07-23T10:39:09Z</dcterms:created>
  <dcterms:modified xsi:type="dcterms:W3CDTF">2018-07-23T12:43:56Z</dcterms:modified>
</cp:coreProperties>
</file>