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ern.ch\dfs\Users\a\anton\Desktop\Upgrade\"/>
    </mc:Choice>
  </mc:AlternateContent>
  <bookViews>
    <workbookView xWindow="8400" yWindow="1920" windowWidth="25365" windowHeight="17295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28" i="1"/>
  <c r="E29" i="1"/>
  <c r="E30" i="1"/>
  <c r="E31" i="1"/>
  <c r="E32" i="1"/>
  <c r="E35" i="1"/>
  <c r="E3" i="1"/>
  <c r="E4" i="1"/>
  <c r="E5" i="1"/>
  <c r="E6" i="1"/>
  <c r="E9" i="1"/>
  <c r="E10" i="1"/>
  <c r="E11" i="1"/>
  <c r="E12" i="1"/>
  <c r="E13" i="1"/>
  <c r="E14" i="1"/>
  <c r="C15" i="1"/>
  <c r="E15" i="1"/>
  <c r="E16" i="1"/>
  <c r="E17" i="1"/>
  <c r="E18" i="1"/>
  <c r="E19" i="1"/>
  <c r="E20" i="1"/>
  <c r="E22" i="1"/>
</calcChain>
</file>

<file path=xl/sharedStrings.xml><?xml version="1.0" encoding="utf-8"?>
<sst xmlns="http://schemas.openxmlformats.org/spreadsheetml/2006/main" count="49" uniqueCount="42">
  <si>
    <t>HV</t>
  </si>
  <si>
    <t>Equipment</t>
  </si>
  <si>
    <t>Pcs</t>
  </si>
  <si>
    <t>Meters</t>
  </si>
  <si>
    <t>Unit Price [Eur]</t>
  </si>
  <si>
    <t>Total Price [EUR]</t>
  </si>
  <si>
    <t>Comments</t>
  </si>
  <si>
    <t>EASY3000 crate</t>
  </si>
  <si>
    <t>48V Service cable</t>
  </si>
  <si>
    <t>Anderson Connectors for Service Power</t>
  </si>
  <si>
    <t>A3512N HV Board</t>
  </si>
  <si>
    <t>HVDistribution Board</t>
  </si>
  <si>
    <t>Custom made, material aluminium</t>
  </si>
  <si>
    <t>Jupiter Connectors male</t>
  </si>
  <si>
    <t>Jupiter Connectors female</t>
  </si>
  <si>
    <t>Umbilical cables</t>
  </si>
  <si>
    <t>80 connectors for 8 umbilical cables with 15% contingeny</t>
  </si>
  <si>
    <t>80 connectors for 8 umbilical cables with 15% contingency</t>
  </si>
  <si>
    <t>HV cables</t>
  </si>
  <si>
    <t>Assuming 20-25m of cable with 15% contingency</t>
  </si>
  <si>
    <t>HV CPE connectors CH-side</t>
  </si>
  <si>
    <t>72 cables with 15% contingency. Assuming that the on-detector HV connector is already taken into account in the chamber construction cost</t>
  </si>
  <si>
    <t>SY1527 Mainframe</t>
  </si>
  <si>
    <t>Not needed, using existing</t>
  </si>
  <si>
    <t>A1676A Branch Controller</t>
  </si>
  <si>
    <t>Not needed, using existing ones</t>
  </si>
  <si>
    <t>A3485S 48V DC Power Supply</t>
  </si>
  <si>
    <t>YE1 HV Patch Panel</t>
  </si>
  <si>
    <t>HV TOTAL</t>
  </si>
  <si>
    <t>Variant IV - LV</t>
  </si>
  <si>
    <t>CAEN A3016 boards</t>
  </si>
  <si>
    <t>CAEN EASY3000S crates</t>
  </si>
  <si>
    <t>CAEN A1676A branch controller</t>
  </si>
  <si>
    <t>LV power cables</t>
  </si>
  <si>
    <t>DCS control Optical Fibre</t>
  </si>
  <si>
    <t>LV TOTAL</t>
  </si>
  <si>
    <t>One cable will be left from GE1/1 slice test, so we need 7 instead of 8</t>
  </si>
  <si>
    <t>HV CPE 3-polar connectors male</t>
  </si>
  <si>
    <t>HV CPE 3-polar connectors female</t>
  </si>
  <si>
    <t>Not needed, a second one was installed during EYETS16/17</t>
  </si>
  <si>
    <t>HV coaxial cables</t>
  </si>
  <si>
    <t>Jupiter Connectors for coaxial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</si>
</sst>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0"/>
      <color rgb="FF000000"/>
      <name val="Verdana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3" xfId="0" applyBorder="1"/>
    <xf numFmtId="0" fontId="0" fillId="0" borderId="13" xfId="0" applyBorder="1"/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16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1" sqref="E1"/>
    </sheetView>
  </sheetViews>
  <sheetFormatPr defaultColWidth="11" defaultRowHeight="15.75" x14ac:dyDescent="0.25"/>
  <cols>
    <col min="1" max="1" width="31" bestFit="1" customWidth="1"/>
    <col min="6" max="6" width="69.5" bestFit="1" customWidth="1"/>
  </cols>
  <sheetData>
    <row r="1" spans="1:6" ht="16.5" thickBot="1" x14ac:dyDescent="0.3">
      <c r="A1" s="1" t="s">
        <v>0</v>
      </c>
    </row>
    <row r="2" spans="1:6" ht="16.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 t="s">
        <v>7</v>
      </c>
      <c r="B3" s="3">
        <v>4</v>
      </c>
      <c r="C3" s="3"/>
      <c r="D3" s="3">
        <v>2802</v>
      </c>
      <c r="E3" s="3">
        <f>B3*D3</f>
        <v>11208</v>
      </c>
      <c r="F3" s="3"/>
    </row>
    <row r="4" spans="1:6" x14ac:dyDescent="0.25">
      <c r="A4" s="4" t="s">
        <v>8</v>
      </c>
      <c r="B4" s="4">
        <v>8</v>
      </c>
      <c r="C4" s="4">
        <v>4</v>
      </c>
      <c r="D4" s="5">
        <v>15</v>
      </c>
      <c r="E4" s="4">
        <f>C4*D4</f>
        <v>60</v>
      </c>
      <c r="F4" s="4"/>
    </row>
    <row r="5" spans="1:6" ht="31.5" x14ac:dyDescent="0.25">
      <c r="A5" s="6" t="s">
        <v>9</v>
      </c>
      <c r="B5" s="4">
        <v>32</v>
      </c>
      <c r="C5" s="4"/>
      <c r="D5" s="5">
        <v>10</v>
      </c>
      <c r="E5" s="4">
        <f>B5*D5</f>
        <v>320</v>
      </c>
      <c r="F5" s="4"/>
    </row>
    <row r="6" spans="1:6" x14ac:dyDescent="0.25">
      <c r="A6" s="4" t="s">
        <v>10</v>
      </c>
      <c r="B6" s="4">
        <v>12</v>
      </c>
      <c r="C6" s="4"/>
      <c r="D6" s="5">
        <v>8444</v>
      </c>
      <c r="E6" s="4">
        <f>B6*D6</f>
        <v>101328</v>
      </c>
      <c r="F6" s="4"/>
    </row>
    <row r="7" spans="1:6" x14ac:dyDescent="0.25">
      <c r="A7" s="4" t="s">
        <v>41</v>
      </c>
      <c r="B7" s="4">
        <v>144</v>
      </c>
      <c r="C7" s="4"/>
      <c r="D7" s="5">
        <v>15</v>
      </c>
      <c r="E7" s="4">
        <f>B7*D7</f>
        <v>2160</v>
      </c>
      <c r="F7" s="4"/>
    </row>
    <row r="8" spans="1:6" x14ac:dyDescent="0.25">
      <c r="A8" s="4" t="s">
        <v>40</v>
      </c>
      <c r="B8" s="4">
        <v>72</v>
      </c>
      <c r="C8" s="4">
        <v>3</v>
      </c>
      <c r="D8" s="5">
        <v>4</v>
      </c>
      <c r="E8" s="4">
        <f>B8*C8*D8</f>
        <v>864</v>
      </c>
      <c r="F8" s="4"/>
    </row>
    <row r="9" spans="1:6" x14ac:dyDescent="0.25">
      <c r="A9" s="4" t="s">
        <v>11</v>
      </c>
      <c r="B9" s="4">
        <v>4</v>
      </c>
      <c r="C9" s="4"/>
      <c r="D9" s="5">
        <v>50</v>
      </c>
      <c r="E9" s="4">
        <f>B9*D9</f>
        <v>200</v>
      </c>
      <c r="F9" s="4" t="s">
        <v>12</v>
      </c>
    </row>
    <row r="10" spans="1:6" x14ac:dyDescent="0.25">
      <c r="A10" s="4" t="s">
        <v>13</v>
      </c>
      <c r="B10" s="4">
        <v>160</v>
      </c>
      <c r="C10" s="4"/>
      <c r="D10" s="5">
        <v>15</v>
      </c>
      <c r="E10" s="4">
        <f>B10*D10</f>
        <v>2400</v>
      </c>
      <c r="F10" s="4"/>
    </row>
    <row r="11" spans="1:6" x14ac:dyDescent="0.25">
      <c r="A11" s="4" t="s">
        <v>14</v>
      </c>
      <c r="B11" s="4">
        <v>160</v>
      </c>
      <c r="C11" s="4"/>
      <c r="D11" s="5">
        <v>15</v>
      </c>
      <c r="E11" s="4">
        <f>B11*D11</f>
        <v>2400</v>
      </c>
      <c r="F11" s="4"/>
    </row>
    <row r="12" spans="1:6" x14ac:dyDescent="0.25">
      <c r="A12" s="4" t="s">
        <v>15</v>
      </c>
      <c r="B12" s="4">
        <v>7</v>
      </c>
      <c r="C12" s="4">
        <v>800</v>
      </c>
      <c r="D12" s="4">
        <v>20</v>
      </c>
      <c r="E12" s="4">
        <f>C12*D12</f>
        <v>16000</v>
      </c>
      <c r="F12" s="4" t="s">
        <v>36</v>
      </c>
    </row>
    <row r="13" spans="1:6" x14ac:dyDescent="0.25">
      <c r="A13" s="4" t="s">
        <v>37</v>
      </c>
      <c r="B13" s="4">
        <v>80</v>
      </c>
      <c r="C13" s="4"/>
      <c r="D13" s="4">
        <v>20</v>
      </c>
      <c r="E13" s="4">
        <f>B13*D13</f>
        <v>1600</v>
      </c>
      <c r="F13" s="4" t="s">
        <v>16</v>
      </c>
    </row>
    <row r="14" spans="1:6" x14ac:dyDescent="0.25">
      <c r="A14" s="4" t="s">
        <v>38</v>
      </c>
      <c r="B14" s="4">
        <v>80</v>
      </c>
      <c r="C14" s="4"/>
      <c r="D14" s="4">
        <v>20</v>
      </c>
      <c r="E14" s="4">
        <f>B14*D14</f>
        <v>1600</v>
      </c>
      <c r="F14" s="4" t="s">
        <v>17</v>
      </c>
    </row>
    <row r="15" spans="1:6" x14ac:dyDescent="0.25">
      <c r="A15" s="4" t="s">
        <v>18</v>
      </c>
      <c r="B15" s="4">
        <v>72</v>
      </c>
      <c r="C15" s="4">
        <f>B15*25*1.15</f>
        <v>2070</v>
      </c>
      <c r="D15" s="5">
        <v>4</v>
      </c>
      <c r="E15" s="4">
        <f>C15*D15</f>
        <v>8280</v>
      </c>
      <c r="F15" s="4" t="s">
        <v>19</v>
      </c>
    </row>
    <row r="16" spans="1:6" ht="31.5" x14ac:dyDescent="0.25">
      <c r="A16" s="4" t="s">
        <v>20</v>
      </c>
      <c r="B16" s="4">
        <v>72</v>
      </c>
      <c r="C16" s="4"/>
      <c r="D16" s="4">
        <v>20</v>
      </c>
      <c r="E16" s="4">
        <f>B16*D16</f>
        <v>1440</v>
      </c>
      <c r="F16" s="6" t="s">
        <v>21</v>
      </c>
    </row>
    <row r="17" spans="1:6" x14ac:dyDescent="0.25">
      <c r="A17" s="4" t="s">
        <v>22</v>
      </c>
      <c r="B17" s="4">
        <v>1</v>
      </c>
      <c r="C17" s="4"/>
      <c r="D17" s="4">
        <v>0</v>
      </c>
      <c r="E17" s="4">
        <f>B17*D17</f>
        <v>0</v>
      </c>
      <c r="F17" s="4" t="s">
        <v>23</v>
      </c>
    </row>
    <row r="18" spans="1:6" x14ac:dyDescent="0.25">
      <c r="A18" s="4" t="s">
        <v>24</v>
      </c>
      <c r="B18" s="4">
        <v>1</v>
      </c>
      <c r="C18" s="4"/>
      <c r="D18" s="4">
        <v>0</v>
      </c>
      <c r="E18" s="4">
        <f>B18*D18</f>
        <v>0</v>
      </c>
      <c r="F18" s="4" t="s">
        <v>25</v>
      </c>
    </row>
    <row r="19" spans="1:6" x14ac:dyDescent="0.25">
      <c r="A19" s="4" t="s">
        <v>26</v>
      </c>
      <c r="B19" s="4">
        <v>1</v>
      </c>
      <c r="C19" s="4"/>
      <c r="D19" s="4">
        <v>0</v>
      </c>
      <c r="E19" s="4">
        <f>B19*D19</f>
        <v>0</v>
      </c>
      <c r="F19" s="4" t="s">
        <v>39</v>
      </c>
    </row>
    <row r="20" spans="1:6" x14ac:dyDescent="0.25">
      <c r="A20" s="4" t="s">
        <v>27</v>
      </c>
      <c r="B20" s="5">
        <v>4</v>
      </c>
      <c r="C20" s="4"/>
      <c r="D20" s="4">
        <v>0</v>
      </c>
      <c r="E20" s="4">
        <f>B20*D20</f>
        <v>0</v>
      </c>
      <c r="F20" s="4" t="s">
        <v>23</v>
      </c>
    </row>
    <row r="21" spans="1:6" ht="16.5" thickBot="1" x14ac:dyDescent="0.3">
      <c r="A21" s="7"/>
      <c r="B21" s="7"/>
      <c r="C21" s="7"/>
      <c r="D21" s="7"/>
      <c r="E21" s="7"/>
      <c r="F21" s="7"/>
    </row>
    <row r="22" spans="1:6" ht="16.5" thickBot="1" x14ac:dyDescent="0.3">
      <c r="A22" s="8" t="s">
        <v>28</v>
      </c>
      <c r="B22" s="2"/>
      <c r="C22" s="2"/>
      <c r="D22" s="2"/>
      <c r="E22" s="8">
        <f>SUM(E3:E21)</f>
        <v>149860</v>
      </c>
      <c r="F22" s="9"/>
    </row>
    <row r="25" spans="1:6" ht="16.5" thickBot="1" x14ac:dyDescent="0.3"/>
    <row r="26" spans="1:6" ht="16.5" thickBot="1" x14ac:dyDescent="0.3">
      <c r="A26" s="10" t="s">
        <v>29</v>
      </c>
    </row>
    <row r="27" spans="1:6" ht="16.5" thickBot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</row>
    <row r="28" spans="1:6" x14ac:dyDescent="0.25">
      <c r="A28" s="11" t="s">
        <v>30</v>
      </c>
      <c r="B28" s="12">
        <v>8</v>
      </c>
      <c r="C28" s="13"/>
      <c r="D28" s="14">
        <v>6936</v>
      </c>
      <c r="E28" s="12">
        <f>B28*D28</f>
        <v>55488</v>
      </c>
      <c r="F28" s="15"/>
    </row>
    <row r="29" spans="1:6" x14ac:dyDescent="0.25">
      <c r="A29" s="16" t="s">
        <v>31</v>
      </c>
      <c r="B29" s="17">
        <v>4</v>
      </c>
      <c r="C29" s="18"/>
      <c r="D29" s="19">
        <v>2802</v>
      </c>
      <c r="E29" s="12">
        <f>B29*D29</f>
        <v>11208</v>
      </c>
      <c r="F29" s="20"/>
    </row>
    <row r="30" spans="1:6" x14ac:dyDescent="0.25">
      <c r="A30" s="16" t="s">
        <v>32</v>
      </c>
      <c r="B30" s="17">
        <v>2</v>
      </c>
      <c r="C30" s="18"/>
      <c r="D30" s="19">
        <v>1470</v>
      </c>
      <c r="E30" s="12">
        <f>B30*D30</f>
        <v>2940</v>
      </c>
      <c r="F30" s="20"/>
    </row>
    <row r="31" spans="1:6" x14ac:dyDescent="0.25">
      <c r="A31" s="21" t="s">
        <v>33</v>
      </c>
      <c r="B31" s="22">
        <v>72</v>
      </c>
      <c r="C31" s="18"/>
      <c r="D31" s="23">
        <v>200</v>
      </c>
      <c r="E31" s="17">
        <f>B31*D31</f>
        <v>14400</v>
      </c>
      <c r="F31" s="20"/>
    </row>
    <row r="32" spans="1:6" x14ac:dyDescent="0.25">
      <c r="A32" s="21" t="s">
        <v>34</v>
      </c>
      <c r="B32" s="22">
        <v>72</v>
      </c>
      <c r="C32" s="18"/>
      <c r="D32" s="23">
        <v>30</v>
      </c>
      <c r="E32" s="17">
        <f>B32*D32</f>
        <v>2160</v>
      </c>
      <c r="F32" s="20"/>
    </row>
    <row r="33" spans="1:6" x14ac:dyDescent="0.25">
      <c r="A33" s="21"/>
      <c r="B33" s="22"/>
      <c r="C33" s="24"/>
      <c r="D33" s="24"/>
      <c r="E33" s="25"/>
      <c r="F33" s="26"/>
    </row>
    <row r="34" spans="1:6" ht="16.5" thickBot="1" x14ac:dyDescent="0.3">
      <c r="A34" s="21"/>
      <c r="B34" s="22"/>
      <c r="C34" s="24"/>
      <c r="D34" s="24"/>
      <c r="E34" s="25"/>
      <c r="F34" s="27"/>
    </row>
    <row r="35" spans="1:6" ht="16.5" thickBot="1" x14ac:dyDescent="0.3">
      <c r="A35" s="28" t="s">
        <v>35</v>
      </c>
      <c r="B35" s="29"/>
      <c r="C35" s="30"/>
      <c r="D35" s="30"/>
      <c r="E35" s="29">
        <f>SUM(E28:E32)</f>
        <v>86196</v>
      </c>
      <c r="F35" s="31"/>
    </row>
  </sheetData>
  <pageMargins left="0.75" right="0.75" top="1" bottom="1" header="0.5" footer="0.5"/>
  <ignoredErrors>
    <ignoredError sqref="E4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Pedraza</dc:creator>
  <cp:lastModifiedBy>Anton Dimitrov</cp:lastModifiedBy>
  <dcterms:created xsi:type="dcterms:W3CDTF">2017-04-11T15:16:01Z</dcterms:created>
  <dcterms:modified xsi:type="dcterms:W3CDTF">2017-04-13T12:20:42Z</dcterms:modified>
</cp:coreProperties>
</file>