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Cooling\PipingYoke\Modification\"/>
    </mc:Choice>
  </mc:AlternateContent>
  <bookViews>
    <workbookView xWindow="0" yWindow="0" windowWidth="28800" windowHeight="12300" activeTab="3"/>
  </bookViews>
  <sheets>
    <sheet name="Sheet1" sheetId="1" r:id="rId1"/>
    <sheet name="For Dick" sheetId="2" r:id="rId2"/>
    <sheet name="Dick Feb 2019" sheetId="3" r:id="rId3"/>
    <sheet name="Dick 25 March 2019" sheetId="5" r:id="rId4"/>
    <sheet name="Swagelok 01" sheetId="4" r:id="rId5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5" l="1"/>
  <c r="M21" i="5"/>
  <c r="L19" i="5"/>
  <c r="M19" i="5"/>
  <c r="L17" i="5"/>
  <c r="M17" i="5"/>
  <c r="L15" i="5"/>
  <c r="M15" i="5"/>
  <c r="K13" i="5"/>
  <c r="L13" i="5"/>
  <c r="M13" i="5"/>
  <c r="L27" i="3"/>
  <c r="L25" i="3"/>
  <c r="M25" i="3"/>
  <c r="M23" i="3"/>
  <c r="L23" i="3"/>
  <c r="L21" i="3"/>
  <c r="M21" i="3"/>
  <c r="M19" i="3"/>
  <c r="L19" i="3"/>
  <c r="L17" i="3"/>
  <c r="M17" i="3"/>
  <c r="M15" i="3"/>
  <c r="L15" i="3"/>
  <c r="K13" i="3"/>
  <c r="L13" i="3"/>
  <c r="M13" i="3"/>
  <c r="O10" i="1"/>
  <c r="K27" i="2"/>
  <c r="K25" i="2"/>
  <c r="K23" i="2"/>
  <c r="L23" i="2"/>
  <c r="K21" i="2"/>
  <c r="L21" i="2"/>
  <c r="K19" i="2"/>
  <c r="L19" i="2"/>
  <c r="L27" i="2"/>
  <c r="K17" i="2"/>
  <c r="L17" i="2"/>
  <c r="K15" i="2"/>
  <c r="L15" i="2"/>
  <c r="K13" i="2"/>
  <c r="L13" i="2"/>
  <c r="J11" i="2"/>
  <c r="K11" i="2"/>
  <c r="L11" i="2"/>
  <c r="N32" i="1"/>
  <c r="O20" i="1"/>
  <c r="O32" i="1"/>
  <c r="N12" i="1"/>
  <c r="O12" i="1"/>
  <c r="N14" i="1"/>
  <c r="O14" i="1"/>
  <c r="N16" i="1"/>
  <c r="O16" i="1"/>
  <c r="N18" i="1"/>
  <c r="O18" i="1"/>
  <c r="N20" i="1"/>
  <c r="N22" i="1"/>
  <c r="O22" i="1"/>
  <c r="N24" i="1"/>
  <c r="O24" i="1"/>
  <c r="N26" i="1"/>
  <c r="N28" i="1"/>
  <c r="O28" i="1"/>
  <c r="M10" i="1"/>
  <c r="N10" i="1"/>
</calcChain>
</file>

<file path=xl/sharedStrings.xml><?xml version="1.0" encoding="utf-8"?>
<sst xmlns="http://schemas.openxmlformats.org/spreadsheetml/2006/main" count="120" uniqueCount="48">
  <si>
    <t>Components for the Mini Manifold modification for RE4/1 cooling</t>
  </si>
  <si>
    <t xml:space="preserve">Parker 3/8" Male NPT to 1/4 "(6mm) Hose barb </t>
  </si>
  <si>
    <t>Supply</t>
  </si>
  <si>
    <t>Return</t>
  </si>
  <si>
    <t>1/4 " NPT Male nipple</t>
  </si>
  <si>
    <t>"T" NPT 3x Female</t>
  </si>
  <si>
    <t>B&amp;G  RV 125A Readout Valve</t>
  </si>
  <si>
    <t xml:space="preserve">Parker 1/4" Male NPT to 1/4 "(6mm) Hose barb </t>
  </si>
  <si>
    <t xml:space="preserve">Apollo </t>
  </si>
  <si>
    <t xml:space="preserve">78-841  </t>
  </si>
  <si>
    <t>BV (Ball Valve) ¼” &amp; stem &amp; Port</t>
  </si>
  <si>
    <t>Parker</t>
  </si>
  <si>
    <t>216-4</t>
  </si>
  <si>
    <t>¼” hex nipple</t>
  </si>
  <si>
    <t>Apollo 7B-841-01 1/4" ball valve w/SS ball &amp; stem &amp; port</t>
  </si>
  <si>
    <t>Parker #831-4 1/4"Push-Lok hose green</t>
  </si>
  <si>
    <t>Hays Mesurflo #2305-1021 1/4" &amp; 3/8"Flow Regulator (0.5gpm)</t>
  </si>
  <si>
    <t>Parker #30182-4-4B 1/4" NPT M to 1/4" hose barb</t>
  </si>
  <si>
    <t>Parker #30182-6-4B 3/8" NPT M to 1/4" hose barb</t>
  </si>
  <si>
    <t>Parker 216-4 1/4" hex nipple</t>
  </si>
  <si>
    <t>Bell &amp; Gosset  # RV -125A Readout valve</t>
  </si>
  <si>
    <t>Stainless steel</t>
  </si>
  <si>
    <t>For one circuit</t>
  </si>
  <si>
    <t>Chamber link</t>
  </si>
  <si>
    <t>Swagelok (R1FDHA007B ) B-PB4-TMB</t>
  </si>
  <si>
    <t>Hose</t>
  </si>
  <si>
    <t>Staubli Halofree 06 water PMS 20 Bar</t>
  </si>
  <si>
    <t>An option</t>
  </si>
  <si>
    <t>Used in present instalation</t>
  </si>
  <si>
    <t>9 circuits</t>
  </si>
  <si>
    <t>Total</t>
  </si>
  <si>
    <t>One Endcap</t>
  </si>
  <si>
    <t>Both Endcaps</t>
  </si>
  <si>
    <t>20% spares</t>
  </si>
  <si>
    <t>Additional FR for low flow version</t>
  </si>
  <si>
    <t xml:space="preserve"> </t>
  </si>
  <si>
    <t>Hays Mesurflo #2305-1011 1/4" &amp; 3/8"Flow Regulator (0.25gpm)</t>
  </si>
  <si>
    <t>400m</t>
  </si>
  <si>
    <t>Parker "T" Female 1/4 NPT 4-4-4 FT-SS</t>
  </si>
  <si>
    <t>Ian Crotty</t>
  </si>
  <si>
    <t>Swagelok Push-On 1/4inch (6.4mm) WP 350PSIG (24.1Bar) Flame Resistant</t>
  </si>
  <si>
    <t>Ian 14 feb 2019</t>
  </si>
  <si>
    <t xml:space="preserve"> 3/8" NPT M to 1/4" hose barb</t>
  </si>
  <si>
    <t>1/4" NPT M to 1/4" hose barb</t>
  </si>
  <si>
    <t>Swagelok</t>
  </si>
  <si>
    <t>3/8 inch NPT to 1/4 NPT</t>
  </si>
  <si>
    <t>Ian Crotty   25/03/2019</t>
  </si>
  <si>
    <t>Loctite 577 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</si>
</sst>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4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1" xfId="0" applyFill="1" applyBorder="1" applyAlignment="1">
      <alignment horizontal="center"/>
    </xf>
    <xf numFmtId="0" fontId="2" fillId="0" borderId="0" xfId="0" applyFont="1"/>
    <xf numFmtId="15" fontId="0" fillId="0" borderId="0" xfId="0" applyNumberFormat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35"/>
  <sheetViews>
    <sheetView workbookViewId="0">
      <selection activeCell="G24" sqref="G24"/>
    </sheetView>
  </sheetViews>
  <sheetFormatPr defaultRowHeight="15" x14ac:dyDescent="0.25"/>
  <cols>
    <col min="5" max="5" width="9.42578125" bestFit="1" customWidth="1"/>
    <col min="6" max="6" width="11.28515625" customWidth="1"/>
    <col min="7" max="7" width="57.140625" customWidth="1"/>
    <col min="13" max="13" width="11.7109375" customWidth="1"/>
    <col min="15" max="15" width="11.28515625" customWidth="1"/>
  </cols>
  <sheetData>
    <row r="4" spans="1:17" ht="23.25" x14ac:dyDescent="0.35">
      <c r="A4" s="1" t="s">
        <v>0</v>
      </c>
      <c r="B4" s="1"/>
      <c r="C4" s="1"/>
      <c r="D4" s="1"/>
      <c r="E4" s="1"/>
      <c r="F4" s="1"/>
      <c r="G4" s="1"/>
      <c r="H4" s="1"/>
    </row>
    <row r="5" spans="1:17" x14ac:dyDescent="0.25">
      <c r="H5" s="16" t="s">
        <v>22</v>
      </c>
      <c r="I5" s="16" t="s">
        <v>22</v>
      </c>
      <c r="J5" s="3"/>
      <c r="K5" s="2" t="s">
        <v>29</v>
      </c>
      <c r="L5" s="12" t="s">
        <v>29</v>
      </c>
      <c r="M5" s="2" t="s">
        <v>30</v>
      </c>
      <c r="N5" s="16" t="s">
        <v>32</v>
      </c>
      <c r="O5" s="2" t="s">
        <v>33</v>
      </c>
    </row>
    <row r="6" spans="1:17" x14ac:dyDescent="0.25">
      <c r="E6" t="s">
        <v>39</v>
      </c>
      <c r="H6" s="16"/>
      <c r="I6" s="16"/>
      <c r="J6" s="3"/>
      <c r="M6" s="2" t="s">
        <v>31</v>
      </c>
      <c r="N6" s="16"/>
      <c r="O6" s="2"/>
    </row>
    <row r="7" spans="1:17" x14ac:dyDescent="0.25">
      <c r="E7" s="15">
        <v>43403</v>
      </c>
    </row>
    <row r="8" spans="1:17" x14ac:dyDescent="0.25">
      <c r="H8" s="4" t="s">
        <v>2</v>
      </c>
      <c r="I8" s="5" t="s">
        <v>3</v>
      </c>
      <c r="J8" s="6"/>
      <c r="K8" s="4" t="s">
        <v>2</v>
      </c>
      <c r="L8" s="5" t="s">
        <v>3</v>
      </c>
      <c r="M8" s="7"/>
      <c r="N8" s="7"/>
      <c r="O8" s="7"/>
      <c r="P8" s="7"/>
      <c r="Q8" s="7"/>
    </row>
    <row r="9" spans="1:17" x14ac:dyDescent="0.25">
      <c r="H9" s="4"/>
      <c r="I9" s="5"/>
      <c r="J9" s="8"/>
      <c r="K9" s="4"/>
      <c r="L9" s="5"/>
      <c r="M9" s="7"/>
      <c r="N9" s="7"/>
      <c r="O9" s="7"/>
      <c r="P9" s="7"/>
      <c r="Q9" s="7"/>
    </row>
    <row r="10" spans="1:17" x14ac:dyDescent="0.25">
      <c r="A10" t="s">
        <v>11</v>
      </c>
      <c r="B10" t="s">
        <v>12</v>
      </c>
      <c r="C10" t="s">
        <v>13</v>
      </c>
      <c r="G10" t="s">
        <v>19</v>
      </c>
      <c r="H10" s="4">
        <v>1</v>
      </c>
      <c r="I10" s="5">
        <v>1</v>
      </c>
      <c r="J10" s="8"/>
      <c r="K10" s="4">
        <v>9</v>
      </c>
      <c r="L10" s="5">
        <v>9</v>
      </c>
      <c r="M10" s="9">
        <f>SUM(K10:L10)</f>
        <v>18</v>
      </c>
      <c r="N10" s="9">
        <f>M10*2</f>
        <v>36</v>
      </c>
      <c r="O10" s="11">
        <f>N10*1.2</f>
        <v>43.199999999999996</v>
      </c>
      <c r="P10" s="7"/>
      <c r="Q10" s="7"/>
    </row>
    <row r="11" spans="1:17" x14ac:dyDescent="0.25">
      <c r="H11" s="4"/>
      <c r="I11" s="5"/>
      <c r="J11" s="8"/>
      <c r="K11" s="4"/>
      <c r="L11" s="5"/>
      <c r="M11" s="9"/>
      <c r="N11" s="9"/>
      <c r="O11" s="11"/>
      <c r="P11" s="7"/>
      <c r="Q11" s="7"/>
    </row>
    <row r="12" spans="1:17" x14ac:dyDescent="0.25">
      <c r="A12" t="s">
        <v>5</v>
      </c>
      <c r="C12" t="s">
        <v>21</v>
      </c>
      <c r="G12" s="2" t="s">
        <v>38</v>
      </c>
      <c r="H12" s="4">
        <v>1</v>
      </c>
      <c r="I12" s="5">
        <v>1</v>
      </c>
      <c r="J12" s="8"/>
      <c r="K12" s="4">
        <v>9</v>
      </c>
      <c r="L12" s="5">
        <v>9</v>
      </c>
      <c r="M12" s="9">
        <v>18</v>
      </c>
      <c r="N12" s="9">
        <f t="shared" ref="N12:N28" si="0">M12*2</f>
        <v>36</v>
      </c>
      <c r="O12" s="11">
        <f t="shared" ref="O12:O28" si="1">N12*1.2</f>
        <v>43.199999999999996</v>
      </c>
      <c r="P12" s="7"/>
      <c r="Q12" s="7"/>
    </row>
    <row r="13" spans="1:17" x14ac:dyDescent="0.25">
      <c r="H13" s="4"/>
      <c r="I13" s="5"/>
      <c r="J13" s="8"/>
      <c r="K13" s="4"/>
      <c r="L13" s="5"/>
      <c r="M13" s="9"/>
      <c r="N13" s="9"/>
      <c r="O13" s="11"/>
      <c r="P13" s="7"/>
      <c r="Q13" s="7"/>
    </row>
    <row r="14" spans="1:17" x14ac:dyDescent="0.25">
      <c r="A14" t="s">
        <v>8</v>
      </c>
      <c r="B14" s="14" t="s">
        <v>9</v>
      </c>
      <c r="C14" t="s">
        <v>10</v>
      </c>
      <c r="G14" t="s">
        <v>14</v>
      </c>
      <c r="H14" s="4">
        <v>1</v>
      </c>
      <c r="I14" s="5">
        <v>1</v>
      </c>
      <c r="J14" s="8"/>
      <c r="K14" s="4">
        <v>9</v>
      </c>
      <c r="L14" s="5">
        <v>9</v>
      </c>
      <c r="M14" s="9">
        <v>18</v>
      </c>
      <c r="N14" s="9">
        <f t="shared" si="0"/>
        <v>36</v>
      </c>
      <c r="O14" s="11">
        <f t="shared" si="1"/>
        <v>43.199999999999996</v>
      </c>
      <c r="P14" s="7"/>
      <c r="Q14" s="7"/>
    </row>
    <row r="15" spans="1:17" x14ac:dyDescent="0.25">
      <c r="H15" s="4"/>
      <c r="I15" s="5"/>
      <c r="J15" s="8"/>
      <c r="K15" s="4"/>
      <c r="L15" s="5"/>
      <c r="M15" s="9"/>
      <c r="N15" s="9"/>
      <c r="O15" s="11"/>
      <c r="P15" s="7"/>
      <c r="Q15" s="7"/>
    </row>
    <row r="16" spans="1:17" x14ac:dyDescent="0.25">
      <c r="A16" t="s">
        <v>6</v>
      </c>
      <c r="G16" t="s">
        <v>20</v>
      </c>
      <c r="H16" s="4">
        <v>1</v>
      </c>
      <c r="I16" s="5">
        <v>1</v>
      </c>
      <c r="J16" s="8"/>
      <c r="K16" s="4">
        <v>9</v>
      </c>
      <c r="L16" s="5">
        <v>9</v>
      </c>
      <c r="M16" s="9">
        <v>18</v>
      </c>
      <c r="N16" s="9">
        <f t="shared" si="0"/>
        <v>36</v>
      </c>
      <c r="O16" s="11">
        <f t="shared" si="1"/>
        <v>43.199999999999996</v>
      </c>
      <c r="P16" s="7"/>
      <c r="Q16" s="7"/>
    </row>
    <row r="17" spans="1:17" x14ac:dyDescent="0.25">
      <c r="H17" s="4"/>
      <c r="I17" s="5"/>
      <c r="J17" s="8"/>
      <c r="K17" s="4"/>
      <c r="L17" s="5"/>
      <c r="M17" s="9"/>
      <c r="N17" s="9"/>
      <c r="O17" s="11"/>
      <c r="P17" s="7"/>
      <c r="Q17" s="7"/>
    </row>
    <row r="18" spans="1:17" x14ac:dyDescent="0.25">
      <c r="A18" t="s">
        <v>4</v>
      </c>
      <c r="G18" t="s">
        <v>19</v>
      </c>
      <c r="H18" s="4"/>
      <c r="I18" s="5">
        <v>1</v>
      </c>
      <c r="J18" s="8"/>
      <c r="K18" s="4"/>
      <c r="L18" s="5">
        <v>9</v>
      </c>
      <c r="M18" s="9">
        <v>9</v>
      </c>
      <c r="N18" s="9">
        <f t="shared" si="0"/>
        <v>18</v>
      </c>
      <c r="O18" s="11">
        <f t="shared" si="1"/>
        <v>21.599999999999998</v>
      </c>
      <c r="P18" s="7"/>
      <c r="Q18" s="7"/>
    </row>
    <row r="19" spans="1:17" x14ac:dyDescent="0.25">
      <c r="H19" s="4"/>
      <c r="I19" s="5"/>
      <c r="J19" s="8"/>
      <c r="K19" s="4"/>
      <c r="L19" s="5"/>
      <c r="M19" s="9"/>
      <c r="N19" s="9"/>
      <c r="O19" s="11"/>
      <c r="P19" s="7"/>
      <c r="Q19" s="7"/>
    </row>
    <row r="20" spans="1:17" x14ac:dyDescent="0.25">
      <c r="A20" t="s">
        <v>16</v>
      </c>
      <c r="G20" t="s">
        <v>16</v>
      </c>
      <c r="H20" s="4"/>
      <c r="I20" s="5">
        <v>1</v>
      </c>
      <c r="J20" s="8"/>
      <c r="K20" s="4"/>
      <c r="L20" s="5">
        <v>9</v>
      </c>
      <c r="M20" s="9">
        <v>9</v>
      </c>
      <c r="N20" s="9">
        <f t="shared" si="0"/>
        <v>18</v>
      </c>
      <c r="O20" s="11">
        <f t="shared" si="1"/>
        <v>21.599999999999998</v>
      </c>
      <c r="P20" s="7"/>
      <c r="Q20" s="7"/>
    </row>
    <row r="21" spans="1:17" x14ac:dyDescent="0.25">
      <c r="H21" s="4"/>
      <c r="I21" s="5"/>
      <c r="J21" s="8"/>
      <c r="K21" s="4"/>
      <c r="L21" s="5"/>
      <c r="M21" s="9"/>
      <c r="N21" s="9"/>
      <c r="O21" s="11"/>
      <c r="P21" s="7"/>
      <c r="Q21" s="7"/>
    </row>
    <row r="22" spans="1:17" x14ac:dyDescent="0.25">
      <c r="A22" t="s">
        <v>7</v>
      </c>
      <c r="G22" t="s">
        <v>17</v>
      </c>
      <c r="H22" s="4">
        <v>1</v>
      </c>
      <c r="I22" s="5"/>
      <c r="J22" s="8"/>
      <c r="K22" s="4">
        <v>9</v>
      </c>
      <c r="L22" s="5"/>
      <c r="M22" s="9">
        <v>9</v>
      </c>
      <c r="N22" s="9">
        <f t="shared" si="0"/>
        <v>18</v>
      </c>
      <c r="O22" s="11">
        <f t="shared" si="1"/>
        <v>21.599999999999998</v>
      </c>
      <c r="P22" s="7"/>
      <c r="Q22" s="7"/>
    </row>
    <row r="23" spans="1:17" x14ac:dyDescent="0.25">
      <c r="H23" s="4"/>
      <c r="I23" s="5"/>
      <c r="J23" s="8"/>
      <c r="K23" s="4"/>
      <c r="L23" s="5"/>
      <c r="M23" s="9"/>
      <c r="N23" s="9"/>
      <c r="O23" s="11"/>
      <c r="P23" s="7"/>
      <c r="Q23" s="7"/>
    </row>
    <row r="24" spans="1:17" x14ac:dyDescent="0.25">
      <c r="A24" t="s">
        <v>1</v>
      </c>
      <c r="G24" t="s">
        <v>18</v>
      </c>
      <c r="H24" s="4"/>
      <c r="I24" s="5">
        <v>1</v>
      </c>
      <c r="J24" s="8"/>
      <c r="K24" s="4"/>
      <c r="L24" s="5">
        <v>9</v>
      </c>
      <c r="M24" s="9">
        <v>9</v>
      </c>
      <c r="N24" s="9">
        <f t="shared" si="0"/>
        <v>18</v>
      </c>
      <c r="O24" s="11">
        <f t="shared" si="1"/>
        <v>21.599999999999998</v>
      </c>
      <c r="P24" s="7"/>
      <c r="Q24" s="7"/>
    </row>
    <row r="25" spans="1:17" x14ac:dyDescent="0.25">
      <c r="H25" s="4"/>
      <c r="I25" s="5"/>
      <c r="J25" s="8"/>
      <c r="K25" s="4"/>
      <c r="L25" s="5"/>
      <c r="M25" s="9"/>
      <c r="N25" s="9"/>
      <c r="O25" s="11"/>
      <c r="P25" s="7"/>
      <c r="Q25" s="7"/>
    </row>
    <row r="26" spans="1:17" x14ac:dyDescent="0.25">
      <c r="A26" t="s">
        <v>28</v>
      </c>
      <c r="G26" t="s">
        <v>15</v>
      </c>
      <c r="H26" s="4">
        <v>1</v>
      </c>
      <c r="I26" s="5">
        <v>1</v>
      </c>
      <c r="J26" s="8"/>
      <c r="K26" s="4">
        <v>9</v>
      </c>
      <c r="L26" s="5">
        <v>9</v>
      </c>
      <c r="M26" s="9">
        <v>18</v>
      </c>
      <c r="N26" s="9">
        <f t="shared" si="0"/>
        <v>36</v>
      </c>
      <c r="O26" s="11" t="s">
        <v>37</v>
      </c>
      <c r="P26" s="7"/>
      <c r="Q26" s="7"/>
    </row>
    <row r="27" spans="1:17" x14ac:dyDescent="0.25">
      <c r="H27" s="10"/>
      <c r="I27" s="10"/>
      <c r="J27" s="10"/>
      <c r="K27" s="13"/>
      <c r="L27" s="13"/>
      <c r="M27" s="9"/>
      <c r="N27" s="9"/>
      <c r="O27" s="11"/>
      <c r="P27" s="7"/>
      <c r="Q27" s="7"/>
    </row>
    <row r="28" spans="1:17" x14ac:dyDescent="0.25">
      <c r="A28" t="s">
        <v>23</v>
      </c>
      <c r="G28" t="s">
        <v>24</v>
      </c>
      <c r="H28" s="13">
        <v>2</v>
      </c>
      <c r="I28" s="13">
        <v>2</v>
      </c>
      <c r="J28" s="8"/>
      <c r="K28" s="13">
        <v>18</v>
      </c>
      <c r="L28" s="13">
        <v>18</v>
      </c>
      <c r="M28" s="9">
        <v>36</v>
      </c>
      <c r="N28" s="9">
        <f t="shared" si="0"/>
        <v>72</v>
      </c>
      <c r="O28" s="11">
        <f t="shared" si="1"/>
        <v>86.399999999999991</v>
      </c>
      <c r="P28" s="7"/>
      <c r="Q28" s="7"/>
    </row>
    <row r="29" spans="1:17" x14ac:dyDescent="0.25">
      <c r="H29" s="10"/>
      <c r="I29" s="10"/>
      <c r="J29" s="10"/>
      <c r="K29" s="13"/>
      <c r="L29" s="13"/>
      <c r="M29" s="7"/>
      <c r="N29" s="7"/>
      <c r="O29" s="7"/>
      <c r="P29" s="7"/>
      <c r="Q29" s="7"/>
    </row>
    <row r="30" spans="1:17" x14ac:dyDescent="0.25">
      <c r="A30" t="s">
        <v>25</v>
      </c>
      <c r="E30" t="s">
        <v>27</v>
      </c>
      <c r="G30" t="s">
        <v>26</v>
      </c>
      <c r="H30" s="13">
        <v>1</v>
      </c>
      <c r="I30" s="13">
        <v>1</v>
      </c>
      <c r="J30" s="8"/>
      <c r="K30" s="13"/>
      <c r="L30" s="13"/>
      <c r="M30" s="7"/>
      <c r="N30" s="7"/>
      <c r="O30" s="7"/>
      <c r="P30" s="7"/>
      <c r="Q30" s="7"/>
    </row>
    <row r="31" spans="1:17" x14ac:dyDescent="0.25"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t="s">
        <v>34</v>
      </c>
      <c r="G32" t="s">
        <v>36</v>
      </c>
      <c r="H32" s="4"/>
      <c r="I32" s="5">
        <v>1</v>
      </c>
      <c r="J32" s="7"/>
      <c r="K32" s="4"/>
      <c r="L32" s="5">
        <v>9</v>
      </c>
      <c r="M32" s="9">
        <v>9</v>
      </c>
      <c r="N32" s="9">
        <f t="shared" ref="N32" si="2">M32*2</f>
        <v>18</v>
      </c>
      <c r="O32" s="11">
        <f>O20</f>
        <v>21.599999999999998</v>
      </c>
      <c r="P32" s="7"/>
      <c r="Q32" s="7"/>
    </row>
    <row r="33" spans="6:17" x14ac:dyDescent="0.25"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6:17" x14ac:dyDescent="0.25">
      <c r="F34" t="s">
        <v>40</v>
      </c>
    </row>
    <row r="35" spans="6:17" x14ac:dyDescent="0.25">
      <c r="I35" t="s">
        <v>35</v>
      </c>
    </row>
  </sheetData>
  <mergeCells count="3">
    <mergeCell ref="H5:H6"/>
    <mergeCell ref="I5:I6"/>
    <mergeCell ref="N5:N6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27"/>
  <sheetViews>
    <sheetView workbookViewId="0">
      <selection activeCell="D3" sqref="D3:L27"/>
    </sheetView>
  </sheetViews>
  <sheetFormatPr defaultRowHeight="15" x14ac:dyDescent="0.25"/>
  <cols>
    <col min="4" max="4" width="57.42578125" customWidth="1"/>
    <col min="10" max="10" width="12" customWidth="1"/>
    <col min="12" max="12" width="10.5703125" customWidth="1"/>
  </cols>
  <sheetData>
    <row r="3" spans="4:12" ht="23.25" x14ac:dyDescent="0.35">
      <c r="D3" s="1" t="s">
        <v>0</v>
      </c>
    </row>
    <row r="6" spans="4:12" x14ac:dyDescent="0.25">
      <c r="E6" s="16" t="s">
        <v>22</v>
      </c>
      <c r="F6" s="16" t="s">
        <v>22</v>
      </c>
      <c r="G6" s="3"/>
      <c r="H6" s="2" t="s">
        <v>29</v>
      </c>
      <c r="I6" s="12" t="s">
        <v>29</v>
      </c>
      <c r="J6" s="2" t="s">
        <v>30</v>
      </c>
      <c r="K6" s="16" t="s">
        <v>32</v>
      </c>
      <c r="L6" s="2" t="s">
        <v>33</v>
      </c>
    </row>
    <row r="7" spans="4:12" x14ac:dyDescent="0.25">
      <c r="E7" s="16"/>
      <c r="F7" s="16"/>
      <c r="G7" s="3"/>
      <c r="J7" s="2" t="s">
        <v>31</v>
      </c>
      <c r="K7" s="16"/>
      <c r="L7" s="2"/>
    </row>
    <row r="9" spans="4:12" x14ac:dyDescent="0.25">
      <c r="E9" s="4" t="s">
        <v>2</v>
      </c>
      <c r="F9" s="5" t="s">
        <v>3</v>
      </c>
      <c r="G9" s="6"/>
      <c r="H9" s="4" t="s">
        <v>2</v>
      </c>
      <c r="I9" s="5" t="s">
        <v>3</v>
      </c>
      <c r="J9" s="7"/>
      <c r="K9" s="7"/>
      <c r="L9" s="7"/>
    </row>
    <row r="10" spans="4:12" x14ac:dyDescent="0.25">
      <c r="E10" s="4"/>
      <c r="F10" s="5"/>
      <c r="G10" s="8"/>
      <c r="H10" s="4"/>
      <c r="I10" s="5"/>
      <c r="J10" s="7"/>
      <c r="K10" s="7"/>
      <c r="L10" s="7"/>
    </row>
    <row r="11" spans="4:12" x14ac:dyDescent="0.25">
      <c r="D11" s="2" t="s">
        <v>19</v>
      </c>
      <c r="E11" s="4">
        <v>2</v>
      </c>
      <c r="F11" s="5">
        <v>2</v>
      </c>
      <c r="G11" s="8"/>
      <c r="H11" s="4">
        <v>18</v>
      </c>
      <c r="I11" s="5">
        <v>18</v>
      </c>
      <c r="J11" s="9">
        <f>SUM(H11:I11)</f>
        <v>36</v>
      </c>
      <c r="K11" s="9">
        <f>J11*2</f>
        <v>72</v>
      </c>
      <c r="L11" s="11">
        <f>K11*1.2</f>
        <v>86.399999999999991</v>
      </c>
    </row>
    <row r="12" spans="4:12" x14ac:dyDescent="0.25">
      <c r="E12" s="4"/>
      <c r="F12" s="5"/>
      <c r="G12" s="8"/>
      <c r="H12" s="4"/>
      <c r="I12" s="5"/>
      <c r="J12" s="9"/>
      <c r="K12" s="9"/>
      <c r="L12" s="11"/>
    </row>
    <row r="13" spans="4:12" x14ac:dyDescent="0.25">
      <c r="D13" s="2" t="s">
        <v>38</v>
      </c>
      <c r="E13" s="4">
        <v>1</v>
      </c>
      <c r="F13" s="5">
        <v>1</v>
      </c>
      <c r="G13" s="8"/>
      <c r="H13" s="4">
        <v>9</v>
      </c>
      <c r="I13" s="5">
        <v>9</v>
      </c>
      <c r="J13" s="9">
        <v>18</v>
      </c>
      <c r="K13" s="9">
        <f t="shared" ref="K13:K25" si="0">J13*2</f>
        <v>36</v>
      </c>
      <c r="L13" s="11">
        <f t="shared" ref="L13:L23" si="1">K13*1.2</f>
        <v>43.199999999999996</v>
      </c>
    </row>
    <row r="14" spans="4:12" x14ac:dyDescent="0.25">
      <c r="E14" s="4"/>
      <c r="F14" s="5"/>
      <c r="G14" s="8"/>
      <c r="H14" s="4"/>
      <c r="I14" s="5"/>
      <c r="J14" s="9"/>
      <c r="K14" s="9"/>
      <c r="L14" s="11"/>
    </row>
    <row r="15" spans="4:12" x14ac:dyDescent="0.25">
      <c r="D15" s="2" t="s">
        <v>14</v>
      </c>
      <c r="E15" s="4">
        <v>1</v>
      </c>
      <c r="F15" s="5">
        <v>1</v>
      </c>
      <c r="G15" s="8"/>
      <c r="H15" s="4">
        <v>9</v>
      </c>
      <c r="I15" s="5">
        <v>9</v>
      </c>
      <c r="J15" s="9">
        <v>18</v>
      </c>
      <c r="K15" s="9">
        <f t="shared" si="0"/>
        <v>36</v>
      </c>
      <c r="L15" s="11">
        <f t="shared" si="1"/>
        <v>43.199999999999996</v>
      </c>
    </row>
    <row r="16" spans="4:12" x14ac:dyDescent="0.25">
      <c r="E16" s="4"/>
      <c r="F16" s="5"/>
      <c r="G16" s="8"/>
      <c r="H16" s="4"/>
      <c r="I16" s="5"/>
      <c r="J16" s="9"/>
      <c r="K16" s="9"/>
      <c r="L16" s="11"/>
    </row>
    <row r="17" spans="4:12" x14ac:dyDescent="0.25">
      <c r="D17" s="2" t="s">
        <v>20</v>
      </c>
      <c r="E17" s="4">
        <v>1</v>
      </c>
      <c r="F17" s="5">
        <v>1</v>
      </c>
      <c r="G17" s="8"/>
      <c r="H17" s="4">
        <v>9</v>
      </c>
      <c r="I17" s="5">
        <v>9</v>
      </c>
      <c r="J17" s="9">
        <v>18</v>
      </c>
      <c r="K17" s="9">
        <f t="shared" si="0"/>
        <v>36</v>
      </c>
      <c r="L17" s="11">
        <f t="shared" si="1"/>
        <v>43.199999999999996</v>
      </c>
    </row>
    <row r="18" spans="4:12" x14ac:dyDescent="0.25">
      <c r="E18" s="4"/>
      <c r="F18" s="5"/>
      <c r="G18" s="8"/>
      <c r="H18" s="4"/>
      <c r="I18" s="5"/>
      <c r="J18" s="9"/>
      <c r="K18" s="9"/>
      <c r="L18" s="11"/>
    </row>
    <row r="19" spans="4:12" x14ac:dyDescent="0.25">
      <c r="D19" s="2" t="s">
        <v>16</v>
      </c>
      <c r="E19" s="4"/>
      <c r="F19" s="5">
        <v>1</v>
      </c>
      <c r="G19" s="8"/>
      <c r="H19" s="4"/>
      <c r="I19" s="5">
        <v>9</v>
      </c>
      <c r="J19" s="9">
        <v>9</v>
      </c>
      <c r="K19" s="9">
        <f t="shared" si="0"/>
        <v>18</v>
      </c>
      <c r="L19" s="11">
        <f t="shared" si="1"/>
        <v>21.599999999999998</v>
      </c>
    </row>
    <row r="20" spans="4:12" x14ac:dyDescent="0.25">
      <c r="E20" s="4"/>
      <c r="F20" s="5"/>
      <c r="G20" s="8"/>
      <c r="H20" s="4"/>
      <c r="I20" s="5"/>
      <c r="J20" s="9"/>
      <c r="K20" s="9"/>
      <c r="L20" s="11"/>
    </row>
    <row r="21" spans="4:12" x14ac:dyDescent="0.25">
      <c r="D21" s="2" t="s">
        <v>17</v>
      </c>
      <c r="E21" s="4">
        <v>1</v>
      </c>
      <c r="F21" s="5"/>
      <c r="G21" s="8"/>
      <c r="H21" s="4">
        <v>9</v>
      </c>
      <c r="I21" s="5"/>
      <c r="J21" s="9">
        <v>9</v>
      </c>
      <c r="K21" s="9">
        <f t="shared" si="0"/>
        <v>18</v>
      </c>
      <c r="L21" s="11">
        <f t="shared" si="1"/>
        <v>21.599999999999998</v>
      </c>
    </row>
    <row r="22" spans="4:12" x14ac:dyDescent="0.25">
      <c r="E22" s="4"/>
      <c r="F22" s="5"/>
      <c r="G22" s="8"/>
      <c r="H22" s="4"/>
      <c r="I22" s="5"/>
      <c r="J22" s="9"/>
      <c r="K22" s="9"/>
      <c r="L22" s="11"/>
    </row>
    <row r="23" spans="4:12" x14ac:dyDescent="0.25">
      <c r="D23" s="2" t="s">
        <v>18</v>
      </c>
      <c r="E23" s="4"/>
      <c r="F23" s="5">
        <v>1</v>
      </c>
      <c r="G23" s="8"/>
      <c r="H23" s="4"/>
      <c r="I23" s="5">
        <v>9</v>
      </c>
      <c r="J23" s="9">
        <v>9</v>
      </c>
      <c r="K23" s="9">
        <f t="shared" si="0"/>
        <v>18</v>
      </c>
      <c r="L23" s="11">
        <f t="shared" si="1"/>
        <v>21.599999999999998</v>
      </c>
    </row>
    <row r="24" spans="4:12" x14ac:dyDescent="0.25">
      <c r="E24" s="4"/>
      <c r="F24" s="5"/>
      <c r="G24" s="8"/>
      <c r="H24" s="4"/>
      <c r="I24" s="5"/>
      <c r="J24" s="9"/>
      <c r="K24" s="9"/>
      <c r="L24" s="11"/>
    </row>
    <row r="25" spans="4:12" x14ac:dyDescent="0.25">
      <c r="D25" s="2" t="s">
        <v>15</v>
      </c>
      <c r="E25" s="4">
        <v>1</v>
      </c>
      <c r="F25" s="5">
        <v>1</v>
      </c>
      <c r="G25" s="8"/>
      <c r="H25" s="4">
        <v>9</v>
      </c>
      <c r="I25" s="5">
        <v>9</v>
      </c>
      <c r="J25" s="9">
        <v>18</v>
      </c>
      <c r="K25" s="9">
        <f t="shared" si="0"/>
        <v>36</v>
      </c>
      <c r="L25" s="11" t="s">
        <v>37</v>
      </c>
    </row>
    <row r="26" spans="4:12" x14ac:dyDescent="0.25">
      <c r="E26" s="7"/>
      <c r="F26" s="7"/>
      <c r="G26" s="7"/>
      <c r="H26" s="7"/>
      <c r="I26" s="7"/>
      <c r="J26" s="7"/>
      <c r="K26" s="7"/>
      <c r="L26" s="7"/>
    </row>
    <row r="27" spans="4:12" x14ac:dyDescent="0.25">
      <c r="D27" s="2" t="s">
        <v>36</v>
      </c>
      <c r="E27" s="4"/>
      <c r="F27" s="5">
        <v>1</v>
      </c>
      <c r="G27" s="7"/>
      <c r="H27" s="4"/>
      <c r="I27" s="5">
        <v>9</v>
      </c>
      <c r="J27" s="9">
        <v>9</v>
      </c>
      <c r="K27" s="9">
        <f t="shared" ref="K27" si="2">J27*2</f>
        <v>18</v>
      </c>
      <c r="L27" s="11">
        <f>L19</f>
        <v>21.599999999999998</v>
      </c>
    </row>
  </sheetData>
  <mergeCells count="3">
    <mergeCell ref="E6:E7"/>
    <mergeCell ref="F6:F7"/>
    <mergeCell ref="K6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M27"/>
  <sheetViews>
    <sheetView workbookViewId="0">
      <selection activeCell="E23" sqref="E23"/>
    </sheetView>
  </sheetViews>
  <sheetFormatPr defaultRowHeight="15" x14ac:dyDescent="0.25"/>
  <cols>
    <col min="5" max="5" width="56.7109375" customWidth="1"/>
  </cols>
  <sheetData>
    <row r="5" spans="5:13" ht="23.25" x14ac:dyDescent="0.35">
      <c r="E5" s="1" t="s">
        <v>0</v>
      </c>
    </row>
    <row r="6" spans="5:13" x14ac:dyDescent="0.25">
      <c r="K6" t="s">
        <v>41</v>
      </c>
    </row>
    <row r="8" spans="5:13" x14ac:dyDescent="0.25">
      <c r="F8" s="16" t="s">
        <v>22</v>
      </c>
      <c r="G8" s="16" t="s">
        <v>22</v>
      </c>
      <c r="H8" s="3"/>
      <c r="I8" s="2" t="s">
        <v>29</v>
      </c>
      <c r="J8" s="12" t="s">
        <v>29</v>
      </c>
      <c r="K8" s="2" t="s">
        <v>30</v>
      </c>
      <c r="L8" s="16" t="s">
        <v>32</v>
      </c>
      <c r="M8" s="2" t="s">
        <v>33</v>
      </c>
    </row>
    <row r="9" spans="5:13" x14ac:dyDescent="0.25">
      <c r="F9" s="16"/>
      <c r="G9" s="16"/>
      <c r="H9" s="3"/>
      <c r="K9" s="2" t="s">
        <v>31</v>
      </c>
      <c r="L9" s="16"/>
      <c r="M9" s="2"/>
    </row>
    <row r="11" spans="5:13" x14ac:dyDescent="0.25">
      <c r="F11" s="4" t="s">
        <v>2</v>
      </c>
      <c r="G11" s="5" t="s">
        <v>3</v>
      </c>
      <c r="H11" s="6"/>
      <c r="I11" s="4" t="s">
        <v>2</v>
      </c>
      <c r="J11" s="5" t="s">
        <v>3</v>
      </c>
      <c r="K11" s="7"/>
      <c r="L11" s="7"/>
      <c r="M11" s="7"/>
    </row>
    <row r="12" spans="5:13" x14ac:dyDescent="0.25">
      <c r="F12" s="4"/>
      <c r="G12" s="5"/>
      <c r="H12" s="8"/>
      <c r="I12" s="4"/>
      <c r="J12" s="5"/>
      <c r="K12" s="7"/>
      <c r="L12" s="7"/>
      <c r="M12" s="7"/>
    </row>
    <row r="13" spans="5:13" x14ac:dyDescent="0.25">
      <c r="E13" s="2" t="s">
        <v>19</v>
      </c>
      <c r="F13" s="4">
        <v>2</v>
      </c>
      <c r="G13" s="5">
        <v>2</v>
      </c>
      <c r="H13" s="8"/>
      <c r="I13" s="4">
        <v>18</v>
      </c>
      <c r="J13" s="5">
        <v>18</v>
      </c>
      <c r="K13" s="9">
        <f>SUM(I13:J13)</f>
        <v>36</v>
      </c>
      <c r="L13" s="9">
        <f>K13*2</f>
        <v>72</v>
      </c>
      <c r="M13" s="11">
        <f>L13*1.2</f>
        <v>86.399999999999991</v>
      </c>
    </row>
    <row r="14" spans="5:13" x14ac:dyDescent="0.25">
      <c r="F14" s="4"/>
      <c r="G14" s="5"/>
      <c r="H14" s="8"/>
      <c r="I14" s="4"/>
      <c r="J14" s="5"/>
      <c r="K14" s="9"/>
      <c r="L14" s="9"/>
      <c r="M14" s="11"/>
    </row>
    <row r="15" spans="5:13" x14ac:dyDescent="0.25">
      <c r="E15" s="2" t="s">
        <v>38</v>
      </c>
      <c r="F15" s="4">
        <v>1</v>
      </c>
      <c r="G15" s="5">
        <v>1</v>
      </c>
      <c r="H15" s="8"/>
      <c r="I15" s="4">
        <v>9</v>
      </c>
      <c r="J15" s="5">
        <v>9</v>
      </c>
      <c r="K15" s="9">
        <v>18</v>
      </c>
      <c r="L15" s="9">
        <f t="shared" ref="L15:L27" si="0">K15*2</f>
        <v>36</v>
      </c>
      <c r="M15" s="11">
        <f t="shared" ref="M15:M25" si="1">L15*1.2</f>
        <v>43.199999999999996</v>
      </c>
    </row>
    <row r="16" spans="5:13" x14ac:dyDescent="0.25">
      <c r="F16" s="4"/>
      <c r="G16" s="5"/>
      <c r="H16" s="8"/>
      <c r="I16" s="4"/>
      <c r="J16" s="5"/>
      <c r="K16" s="9"/>
      <c r="L16" s="9"/>
      <c r="M16" s="11"/>
    </row>
    <row r="17" spans="5:13" x14ac:dyDescent="0.25">
      <c r="E17" s="2" t="s">
        <v>14</v>
      </c>
      <c r="F17" s="4">
        <v>1</v>
      </c>
      <c r="G17" s="5">
        <v>1</v>
      </c>
      <c r="H17" s="8"/>
      <c r="I17" s="4">
        <v>9</v>
      </c>
      <c r="J17" s="5">
        <v>9</v>
      </c>
      <c r="K17" s="9">
        <v>18</v>
      </c>
      <c r="L17" s="9">
        <f t="shared" si="0"/>
        <v>36</v>
      </c>
      <c r="M17" s="11">
        <f t="shared" si="1"/>
        <v>43.199999999999996</v>
      </c>
    </row>
    <row r="18" spans="5:13" x14ac:dyDescent="0.25">
      <c r="F18" s="4"/>
      <c r="G18" s="5"/>
      <c r="H18" s="8"/>
      <c r="I18" s="4"/>
      <c r="J18" s="5"/>
      <c r="K18" s="9"/>
      <c r="L18" s="9"/>
      <c r="M18" s="11"/>
    </row>
    <row r="19" spans="5:13" x14ac:dyDescent="0.25">
      <c r="E19" s="2" t="s">
        <v>20</v>
      </c>
      <c r="F19" s="4">
        <v>1</v>
      </c>
      <c r="G19" s="5">
        <v>1</v>
      </c>
      <c r="H19" s="8"/>
      <c r="I19" s="4">
        <v>9</v>
      </c>
      <c r="J19" s="5">
        <v>9</v>
      </c>
      <c r="K19" s="9">
        <v>18</v>
      </c>
      <c r="L19" s="9">
        <f t="shared" si="0"/>
        <v>36</v>
      </c>
      <c r="M19" s="11">
        <f t="shared" si="1"/>
        <v>43.199999999999996</v>
      </c>
    </row>
    <row r="20" spans="5:13" x14ac:dyDescent="0.25">
      <c r="F20" s="4"/>
      <c r="G20" s="5"/>
      <c r="H20" s="8"/>
      <c r="I20" s="4"/>
      <c r="J20" s="5"/>
      <c r="K20" s="9"/>
      <c r="L20" s="9"/>
      <c r="M20" s="11"/>
    </row>
    <row r="21" spans="5:13" x14ac:dyDescent="0.25">
      <c r="E21" s="2" t="s">
        <v>16</v>
      </c>
      <c r="F21" s="4"/>
      <c r="G21" s="5">
        <v>1</v>
      </c>
      <c r="H21" s="8"/>
      <c r="I21" s="4"/>
      <c r="J21" s="5">
        <v>9</v>
      </c>
      <c r="K21" s="9">
        <v>9</v>
      </c>
      <c r="L21" s="9">
        <f t="shared" si="0"/>
        <v>18</v>
      </c>
      <c r="M21" s="11">
        <f t="shared" si="1"/>
        <v>21.599999999999998</v>
      </c>
    </row>
    <row r="22" spans="5:13" x14ac:dyDescent="0.25">
      <c r="F22" s="4"/>
      <c r="G22" s="5"/>
      <c r="H22" s="8"/>
      <c r="I22" s="4"/>
      <c r="J22" s="5"/>
      <c r="K22" s="9"/>
      <c r="L22" s="9"/>
      <c r="M22" s="11"/>
    </row>
    <row r="23" spans="5:13" x14ac:dyDescent="0.25">
      <c r="E23" s="2" t="s">
        <v>17</v>
      </c>
      <c r="F23" s="4">
        <v>1</v>
      </c>
      <c r="G23" s="5"/>
      <c r="H23" s="8"/>
      <c r="I23" s="4">
        <v>9</v>
      </c>
      <c r="J23" s="5"/>
      <c r="K23" s="9">
        <v>9</v>
      </c>
      <c r="L23" s="9">
        <f t="shared" si="0"/>
        <v>18</v>
      </c>
      <c r="M23" s="11">
        <f t="shared" si="1"/>
        <v>21.599999999999998</v>
      </c>
    </row>
    <row r="24" spans="5:13" x14ac:dyDescent="0.25">
      <c r="F24" s="4"/>
      <c r="G24" s="5"/>
      <c r="H24" s="8"/>
      <c r="I24" s="4"/>
      <c r="J24" s="5"/>
      <c r="K24" s="9"/>
      <c r="L24" s="9"/>
      <c r="M24" s="11"/>
    </row>
    <row r="25" spans="5:13" x14ac:dyDescent="0.25">
      <c r="E25" s="2" t="s">
        <v>18</v>
      </c>
      <c r="F25" s="4"/>
      <c r="G25" s="5">
        <v>1</v>
      </c>
      <c r="H25" s="8"/>
      <c r="I25" s="4"/>
      <c r="J25" s="5">
        <v>9</v>
      </c>
      <c r="K25" s="9">
        <v>9</v>
      </c>
      <c r="L25" s="9">
        <f t="shared" si="0"/>
        <v>18</v>
      </c>
      <c r="M25" s="11">
        <f t="shared" si="1"/>
        <v>21.599999999999998</v>
      </c>
    </row>
    <row r="26" spans="5:13" x14ac:dyDescent="0.25">
      <c r="F26" s="4"/>
      <c r="G26" s="5"/>
      <c r="H26" s="8"/>
      <c r="I26" s="4"/>
      <c r="J26" s="5"/>
      <c r="K26" s="9"/>
      <c r="L26" s="9"/>
      <c r="M26" s="11"/>
    </row>
    <row r="27" spans="5:13" x14ac:dyDescent="0.25">
      <c r="E27" s="2" t="s">
        <v>15</v>
      </c>
      <c r="F27" s="4">
        <v>1</v>
      </c>
      <c r="G27" s="5">
        <v>1</v>
      </c>
      <c r="H27" s="8"/>
      <c r="I27" s="4">
        <v>9</v>
      </c>
      <c r="J27" s="5">
        <v>9</v>
      </c>
      <c r="K27" s="9">
        <v>18</v>
      </c>
      <c r="L27" s="9">
        <f t="shared" si="0"/>
        <v>36</v>
      </c>
      <c r="M27" s="11" t="s">
        <v>37</v>
      </c>
    </row>
  </sheetData>
  <mergeCells count="3">
    <mergeCell ref="F8:F9"/>
    <mergeCell ref="G8:G9"/>
    <mergeCell ref="L8:L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M23"/>
  <sheetViews>
    <sheetView tabSelected="1" workbookViewId="0">
      <selection activeCell="K36" sqref="K36"/>
    </sheetView>
  </sheetViews>
  <sheetFormatPr defaultRowHeight="15" x14ac:dyDescent="0.25"/>
  <cols>
    <col min="5" max="5" width="56.85546875" customWidth="1"/>
    <col min="11" max="11" width="11.85546875" customWidth="1"/>
  </cols>
  <sheetData>
    <row r="5" spans="5:13" ht="23.25" x14ac:dyDescent="0.35">
      <c r="E5" s="1" t="s">
        <v>0</v>
      </c>
    </row>
    <row r="6" spans="5:13" x14ac:dyDescent="0.25">
      <c r="E6" s="15"/>
    </row>
    <row r="8" spans="5:13" x14ac:dyDescent="0.25">
      <c r="F8" s="16" t="s">
        <v>22</v>
      </c>
      <c r="G8" s="16" t="s">
        <v>22</v>
      </c>
      <c r="H8" s="3"/>
      <c r="I8" s="2" t="s">
        <v>29</v>
      </c>
      <c r="J8" s="12" t="s">
        <v>29</v>
      </c>
      <c r="K8" s="2" t="s">
        <v>30</v>
      </c>
      <c r="L8" s="16" t="s">
        <v>32</v>
      </c>
      <c r="M8" s="2" t="s">
        <v>33</v>
      </c>
    </row>
    <row r="9" spans="5:13" x14ac:dyDescent="0.25">
      <c r="E9" t="s">
        <v>46</v>
      </c>
      <c r="F9" s="16"/>
      <c r="G9" s="16"/>
      <c r="H9" s="3"/>
      <c r="K9" s="2" t="s">
        <v>31</v>
      </c>
      <c r="L9" s="16"/>
      <c r="M9" s="2"/>
    </row>
    <row r="11" spans="5:13" x14ac:dyDescent="0.25">
      <c r="F11" s="4" t="s">
        <v>2</v>
      </c>
      <c r="G11" s="5" t="s">
        <v>3</v>
      </c>
      <c r="H11" s="6"/>
      <c r="I11" s="4" t="s">
        <v>2</v>
      </c>
      <c r="J11" s="5" t="s">
        <v>3</v>
      </c>
      <c r="K11" s="7"/>
      <c r="L11" s="7"/>
      <c r="M11" s="7"/>
    </row>
    <row r="12" spans="5:13" x14ac:dyDescent="0.25">
      <c r="F12" s="4"/>
      <c r="G12" s="5"/>
      <c r="H12" s="8"/>
      <c r="I12" s="4"/>
      <c r="J12" s="5"/>
      <c r="K12" s="7"/>
      <c r="L12" s="7"/>
      <c r="M12" s="7"/>
    </row>
    <row r="13" spans="5:13" x14ac:dyDescent="0.25">
      <c r="E13" s="2" t="s">
        <v>19</v>
      </c>
      <c r="F13" s="4">
        <v>2</v>
      </c>
      <c r="G13" s="5">
        <v>2</v>
      </c>
      <c r="H13" s="8"/>
      <c r="I13" s="4">
        <v>18</v>
      </c>
      <c r="J13" s="5">
        <v>18</v>
      </c>
      <c r="K13" s="9">
        <f>SUM(I13:J13)</f>
        <v>36</v>
      </c>
      <c r="L13" s="9">
        <f>K13*2</f>
        <v>72</v>
      </c>
      <c r="M13" s="11">
        <f>L13*1.2</f>
        <v>86.399999999999991</v>
      </c>
    </row>
    <row r="14" spans="5:13" x14ac:dyDescent="0.25">
      <c r="F14" s="4"/>
      <c r="G14" s="5"/>
      <c r="H14" s="8"/>
      <c r="I14" s="4"/>
      <c r="J14" s="5"/>
      <c r="K14" s="9"/>
      <c r="L14" s="9"/>
      <c r="M14" s="11"/>
    </row>
    <row r="15" spans="5:13" x14ac:dyDescent="0.25">
      <c r="E15" s="2" t="s">
        <v>38</v>
      </c>
      <c r="F15" s="4">
        <v>1</v>
      </c>
      <c r="G15" s="5">
        <v>1</v>
      </c>
      <c r="H15" s="8"/>
      <c r="I15" s="4">
        <v>9</v>
      </c>
      <c r="J15" s="5">
        <v>9</v>
      </c>
      <c r="K15" s="9">
        <v>18</v>
      </c>
      <c r="L15" s="9">
        <f t="shared" ref="L15:L21" si="0">K15*2</f>
        <v>36</v>
      </c>
      <c r="M15" s="11">
        <f t="shared" ref="M15:M21" si="1">L15*1.2</f>
        <v>43.199999999999996</v>
      </c>
    </row>
    <row r="16" spans="5:13" x14ac:dyDescent="0.25">
      <c r="F16" s="4"/>
      <c r="G16" s="5"/>
      <c r="H16" s="8"/>
      <c r="I16" s="4"/>
      <c r="J16" s="5"/>
      <c r="K16" s="9"/>
      <c r="L16" s="9"/>
      <c r="M16" s="11"/>
    </row>
    <row r="17" spans="5:13" x14ac:dyDescent="0.25">
      <c r="E17" s="2" t="s">
        <v>14</v>
      </c>
      <c r="F17" s="4">
        <v>1</v>
      </c>
      <c r="G17" s="5">
        <v>1</v>
      </c>
      <c r="H17" s="8"/>
      <c r="I17" s="4">
        <v>9</v>
      </c>
      <c r="J17" s="5">
        <v>9</v>
      </c>
      <c r="K17" s="9">
        <v>18</v>
      </c>
      <c r="L17" s="9">
        <f t="shared" si="0"/>
        <v>36</v>
      </c>
      <c r="M17" s="11">
        <f t="shared" si="1"/>
        <v>43.199999999999996</v>
      </c>
    </row>
    <row r="18" spans="5:13" x14ac:dyDescent="0.25">
      <c r="F18" s="4"/>
      <c r="G18" s="5"/>
      <c r="H18" s="8"/>
      <c r="I18" s="4"/>
      <c r="J18" s="5"/>
      <c r="K18" s="9"/>
      <c r="L18" s="9"/>
      <c r="M18" s="11"/>
    </row>
    <row r="19" spans="5:13" x14ac:dyDescent="0.25">
      <c r="E19" s="2" t="s">
        <v>20</v>
      </c>
      <c r="F19" s="4">
        <v>1</v>
      </c>
      <c r="G19" s="5">
        <v>1</v>
      </c>
      <c r="H19" s="8"/>
      <c r="I19" s="4">
        <v>9</v>
      </c>
      <c r="J19" s="5">
        <v>9</v>
      </c>
      <c r="K19" s="9">
        <v>18</v>
      </c>
      <c r="L19" s="9">
        <f t="shared" si="0"/>
        <v>36</v>
      </c>
      <c r="M19" s="11">
        <f t="shared" si="1"/>
        <v>43.199999999999996</v>
      </c>
    </row>
    <row r="20" spans="5:13" x14ac:dyDescent="0.25">
      <c r="F20" s="4"/>
      <c r="G20" s="5"/>
      <c r="H20" s="8"/>
      <c r="I20" s="4"/>
      <c r="J20" s="5"/>
      <c r="K20" s="9"/>
      <c r="L20" s="9"/>
      <c r="M20" s="11"/>
    </row>
    <row r="21" spans="5:13" x14ac:dyDescent="0.25">
      <c r="E21" s="2" t="s">
        <v>16</v>
      </c>
      <c r="F21" s="4"/>
      <c r="G21" s="5">
        <v>1</v>
      </c>
      <c r="H21" s="8"/>
      <c r="I21" s="4"/>
      <c r="J21" s="5">
        <v>9</v>
      </c>
      <c r="K21" s="9">
        <v>9</v>
      </c>
      <c r="L21" s="9">
        <f t="shared" si="0"/>
        <v>18</v>
      </c>
      <c r="M21" s="11">
        <f t="shared" si="1"/>
        <v>21.599999999999998</v>
      </c>
    </row>
    <row r="22" spans="5:13" x14ac:dyDescent="0.25">
      <c r="F22" s="4"/>
      <c r="G22" s="5"/>
      <c r="H22" s="8"/>
      <c r="I22" s="4"/>
      <c r="J22" s="5"/>
      <c r="K22" s="9"/>
      <c r="L22" s="9"/>
      <c r="M22" s="11"/>
    </row>
    <row r="23" spans="5:13" x14ac:dyDescent="0.25">
      <c r="E23" s="2" t="s">
        <v>47</v>
      </c>
      <c r="M23" s="2">
        <v>10</v>
      </c>
    </row>
  </sheetData>
  <mergeCells count="3">
    <mergeCell ref="F8:F9"/>
    <mergeCell ref="G8:G9"/>
    <mergeCell ref="L8:L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R11"/>
  <sheetViews>
    <sheetView workbookViewId="0">
      <selection activeCell="E4" sqref="E4"/>
    </sheetView>
  </sheetViews>
  <sheetFormatPr defaultRowHeight="15" x14ac:dyDescent="0.25"/>
  <cols>
    <col min="5" max="5" width="11.7109375" customWidth="1"/>
  </cols>
  <sheetData>
    <row r="2" spans="5:18" x14ac:dyDescent="0.25">
      <c r="E2" t="s">
        <v>44</v>
      </c>
    </row>
    <row r="4" spans="5:18" x14ac:dyDescent="0.25">
      <c r="E4" t="s">
        <v>45</v>
      </c>
    </row>
    <row r="6" spans="5:18" x14ac:dyDescent="0.25">
      <c r="E6" t="s">
        <v>42</v>
      </c>
      <c r="R6" t="s">
        <v>18</v>
      </c>
    </row>
    <row r="8" spans="5:18" x14ac:dyDescent="0.25">
      <c r="E8" s="2" t="s">
        <v>43</v>
      </c>
      <c r="R8" s="2" t="s">
        <v>17</v>
      </c>
    </row>
    <row r="11" spans="5:18" x14ac:dyDescent="0.25">
      <c r="E1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For Dick</vt:lpstr>
      <vt:lpstr>Dick Feb 2019</vt:lpstr>
      <vt:lpstr>Dick 25 March 2019</vt:lpstr>
      <vt:lpstr>Swagelok 01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2019-02-14T11:17:35Z</cp:lastPrinted>
  <dcterms:created xsi:type="dcterms:W3CDTF">2018-10-30T16:10:26Z</dcterms:created>
  <dcterms:modified xsi:type="dcterms:W3CDTF">2019-04-12T12:26:10Z</dcterms:modified>
</cp:coreProperties>
</file>