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ableChains\"/>
    </mc:Choice>
  </mc:AlternateContent>
  <bookViews>
    <workbookView minimized="1" xWindow="0" yWindow="0" windowWidth="21690" windowHeight="119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2" i="1"/>
  <c r="K36" i="1" l="1"/>
  <c r="K34" i="1"/>
  <c r="H45" i="1"/>
  <c r="H43" i="1"/>
  <c r="P27" i="1"/>
  <c r="H27" i="1"/>
  <c r="K27" i="1" s="1"/>
  <c r="H25" i="1"/>
  <c r="H19" i="1"/>
  <c r="H17" i="1"/>
  <c r="H12" i="1"/>
  <c r="H8" i="1"/>
  <c r="J8" i="1" s="1"/>
</calcChain>
</file>

<file path=xl/sharedStrings.xml><?xml version="1.0" encoding="utf-8"?>
<sst xmlns="http://schemas.openxmlformats.org/spreadsheetml/2006/main" count="75" uniqueCount="44">
  <si>
    <t>Cable chain services</t>
  </si>
  <si>
    <t>HV</t>
  </si>
  <si>
    <t xml:space="preserve">Channels </t>
  </si>
  <si>
    <t xml:space="preserve"> PER END CAP</t>
  </si>
  <si>
    <t xml:space="preserve">RE3/1 </t>
  </si>
  <si>
    <t>RE4/1</t>
  </si>
  <si>
    <t xml:space="preserve">Umbilical </t>
  </si>
  <si>
    <t>10 x 2 ch</t>
  </si>
  <si>
    <t xml:space="preserve">Spares </t>
  </si>
  <si>
    <t>Total</t>
  </si>
  <si>
    <t>http://project-cms-rpc-endcap.web.cern.ch/project-cms-rpc-endcap/rpc/UpscopeHighEta/RPCDevelopements/RE31and41/Services/MainAndMiniCableChains6Feb2017.xlsx</t>
  </si>
  <si>
    <t>Ian Crotty</t>
  </si>
  <si>
    <t>Main cable chains</t>
  </si>
  <si>
    <t>Section</t>
  </si>
  <si>
    <t>Umbilical Section</t>
  </si>
  <si>
    <t>NA</t>
  </si>
  <si>
    <t xml:space="preserve">Umbilical Cable dia </t>
  </si>
  <si>
    <t>[mm]</t>
  </si>
  <si>
    <t>[cm3]</t>
  </si>
  <si>
    <t>Cable section</t>
  </si>
  <si>
    <t>Single ch HV cable dia</t>
  </si>
  <si>
    <t>LV</t>
  </si>
  <si>
    <t>No control or Power (to MAO) cables required</t>
  </si>
  <si>
    <t>Can the MAO handle the extra power ??</t>
  </si>
  <si>
    <t>GAS</t>
  </si>
  <si>
    <t>2 ch per chamber</t>
  </si>
  <si>
    <t>Mini cable chains</t>
  </si>
  <si>
    <t>Fibre optics</t>
  </si>
  <si>
    <t>Optical Fibres inc conduit</t>
  </si>
  <si>
    <t>opticla fibres</t>
  </si>
  <si>
    <t>Spares</t>
  </si>
  <si>
    <t>Conduit section</t>
  </si>
  <si>
    <t>Quantity Conduits</t>
  </si>
  <si>
    <t>Piping already installed for old RE3/1 to be removed and modified</t>
  </si>
  <si>
    <t>All bulkheads missing for RE4/1</t>
  </si>
  <si>
    <t>Bulkheads present for RE3/1 to be verified for routing compability.</t>
  </si>
  <si>
    <t>Cooling</t>
  </si>
  <si>
    <t xml:space="preserve">over the present heat load there will be no additional piping </t>
  </si>
  <si>
    <t xml:space="preserve">throiugh the cable chains. </t>
  </si>
  <si>
    <t>Extra ciccuits will be added to the RE4/1 and the RE3/1 will be extended out of the low "R" of the R|E3/1</t>
  </si>
  <si>
    <t>SGX piping of dry gas to UGX in USC, on to UXC.</t>
  </si>
  <si>
    <t>22mm piping to each of the RE3 gas racks</t>
  </si>
  <si>
    <t>Flexible pipe in Main and mini cable chains dia.</t>
  </si>
  <si>
    <t xml:space="preserve">Given the additional heat load of 840 Watts which is XX% increas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</si>
</sst>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1"/>
    <xf numFmtId="15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4" fillId="2" borderId="1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4" fillId="0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1" xfId="0" applyFill="1" applyBorder="1"/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ject-cms-rpc-endcap.web.cern.ch/project-cms-rpc-endcap/rpc/UpscopeHighEta/RPCDevelopements/RE31and41/Services/MainAndMiniCableChains6Feb20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48"/>
  <sheetViews>
    <sheetView tabSelected="1" topLeftCell="B10" workbookViewId="0">
      <selection activeCell="N43" sqref="N43"/>
    </sheetView>
  </sheetViews>
  <sheetFormatPr defaultRowHeight="15" x14ac:dyDescent="0.25"/>
  <cols>
    <col min="3" max="3" width="16.5703125" customWidth="1"/>
    <col min="11" max="11" width="16.42578125" customWidth="1"/>
    <col min="14" max="14" width="10.42578125" customWidth="1"/>
    <col min="15" max="15" width="13" customWidth="1"/>
    <col min="17" max="17" width="9.7109375" customWidth="1"/>
  </cols>
  <sheetData>
    <row r="2" spans="3:17" ht="23.25" x14ac:dyDescent="0.35">
      <c r="E2" s="1" t="s">
        <v>0</v>
      </c>
      <c r="J2" s="7" t="s">
        <v>3</v>
      </c>
    </row>
    <row r="3" spans="3:17" x14ac:dyDescent="0.25">
      <c r="M3" t="s">
        <v>11</v>
      </c>
      <c r="N3" s="3">
        <v>42772</v>
      </c>
    </row>
    <row r="5" spans="3:17" ht="18.75" x14ac:dyDescent="0.3">
      <c r="C5" s="37" t="s">
        <v>1</v>
      </c>
      <c r="D5" s="38"/>
      <c r="E5" s="38"/>
      <c r="F5" s="39" t="s">
        <v>2</v>
      </c>
      <c r="G5" s="39"/>
      <c r="H5" s="39" t="s">
        <v>9</v>
      </c>
      <c r="I5" s="39" t="s">
        <v>6</v>
      </c>
      <c r="J5" s="39" t="s">
        <v>8</v>
      </c>
      <c r="K5" s="39" t="s">
        <v>14</v>
      </c>
      <c r="L5" s="38"/>
      <c r="M5" s="38"/>
      <c r="N5" s="40" t="s">
        <v>16</v>
      </c>
      <c r="O5" s="38"/>
      <c r="P5" s="39">
        <v>38</v>
      </c>
      <c r="Q5" s="38" t="s">
        <v>17</v>
      </c>
    </row>
    <row r="6" spans="3:17" x14ac:dyDescent="0.25">
      <c r="C6" s="41" t="s">
        <v>25</v>
      </c>
      <c r="D6" s="38"/>
      <c r="E6" s="38"/>
      <c r="F6" s="42"/>
      <c r="G6" s="42"/>
      <c r="H6" s="42"/>
      <c r="I6" s="39" t="s">
        <v>7</v>
      </c>
      <c r="J6" s="42"/>
      <c r="K6" s="43" t="s">
        <v>18</v>
      </c>
      <c r="L6" s="38"/>
      <c r="M6" s="38"/>
      <c r="N6" s="38" t="s">
        <v>7</v>
      </c>
      <c r="O6" s="38"/>
      <c r="P6" s="42"/>
      <c r="Q6" s="38"/>
    </row>
    <row r="7" spans="3:17" x14ac:dyDescent="0.25">
      <c r="C7" s="38"/>
      <c r="D7" s="38"/>
      <c r="E7" s="38"/>
      <c r="F7" s="39" t="s">
        <v>4</v>
      </c>
      <c r="G7" s="39" t="s">
        <v>5</v>
      </c>
      <c r="H7" s="42"/>
      <c r="I7" s="39">
        <v>4</v>
      </c>
      <c r="J7" s="42"/>
      <c r="K7" s="39"/>
      <c r="L7" s="38"/>
      <c r="M7" s="38"/>
      <c r="N7" s="38"/>
      <c r="O7" s="38"/>
      <c r="P7" s="42"/>
      <c r="Q7" s="38"/>
    </row>
    <row r="8" spans="3:17" x14ac:dyDescent="0.25">
      <c r="C8" s="41" t="s">
        <v>12</v>
      </c>
      <c r="D8" s="38"/>
      <c r="E8" s="38"/>
      <c r="F8" s="39">
        <v>36</v>
      </c>
      <c r="G8" s="39">
        <v>36</v>
      </c>
      <c r="H8" s="39">
        <f>F8+G8</f>
        <v>72</v>
      </c>
      <c r="I8" s="39">
        <v>80</v>
      </c>
      <c r="J8" s="39">
        <f>I8-H8</f>
        <v>8</v>
      </c>
      <c r="K8" s="44">
        <f>ROUNDUP((((P5/2)^2)*3.1416/100)*4,1)</f>
        <v>45.4</v>
      </c>
      <c r="L8" s="38"/>
      <c r="M8" s="38"/>
      <c r="N8" s="38"/>
      <c r="O8" s="38"/>
      <c r="P8" s="42"/>
      <c r="Q8" s="38"/>
    </row>
    <row r="9" spans="3:17" x14ac:dyDescent="0.25">
      <c r="C9" s="45"/>
      <c r="D9" s="38"/>
      <c r="E9" s="38"/>
      <c r="F9" s="46"/>
      <c r="G9" s="46"/>
      <c r="H9" s="46"/>
      <c r="I9" s="46"/>
      <c r="J9" s="46"/>
      <c r="K9" s="47"/>
      <c r="L9" s="38"/>
      <c r="M9" s="38"/>
      <c r="N9" s="38"/>
      <c r="O9" s="38"/>
      <c r="P9" s="42"/>
      <c r="Q9" s="38"/>
    </row>
    <row r="10" spans="3:17" x14ac:dyDescent="0.25">
      <c r="C10" s="45"/>
      <c r="D10" s="38"/>
      <c r="E10" s="38"/>
      <c r="F10" s="46"/>
      <c r="G10" s="46"/>
      <c r="H10" s="46"/>
      <c r="I10" s="46"/>
      <c r="J10" s="46"/>
      <c r="K10" s="44" t="s">
        <v>19</v>
      </c>
      <c r="L10" s="38"/>
      <c r="M10" s="38"/>
      <c r="N10" s="38" t="s">
        <v>20</v>
      </c>
      <c r="O10" s="38"/>
      <c r="P10" s="39">
        <v>5</v>
      </c>
      <c r="Q10" s="38" t="s">
        <v>17</v>
      </c>
    </row>
    <row r="11" spans="3:17" x14ac:dyDescent="0.25">
      <c r="C11" s="45"/>
      <c r="D11" s="38"/>
      <c r="E11" s="38"/>
      <c r="F11" s="46"/>
      <c r="G11" s="46"/>
      <c r="H11" s="46"/>
      <c r="I11" s="46"/>
      <c r="J11" s="46"/>
      <c r="K11" s="44" t="s">
        <v>18</v>
      </c>
      <c r="L11" s="38"/>
      <c r="M11" s="38"/>
      <c r="N11" s="38"/>
      <c r="O11" s="38"/>
      <c r="P11" s="38"/>
      <c r="Q11" s="38"/>
    </row>
    <row r="12" spans="3:17" x14ac:dyDescent="0.25">
      <c r="C12" s="41" t="s">
        <v>26</v>
      </c>
      <c r="D12" s="38"/>
      <c r="E12" s="38"/>
      <c r="F12" s="39">
        <v>36</v>
      </c>
      <c r="G12" s="39">
        <v>36</v>
      </c>
      <c r="H12" s="39">
        <f>F12+G12</f>
        <v>72</v>
      </c>
      <c r="I12" s="39" t="s">
        <v>15</v>
      </c>
      <c r="J12" s="39">
        <v>0</v>
      </c>
      <c r="K12" s="44">
        <f>ROUNDUP((((P10/2)^2)*3.1416/100)*4,1)</f>
        <v>0.79999999999999993</v>
      </c>
      <c r="L12" s="38"/>
      <c r="M12" s="38"/>
      <c r="N12" s="38"/>
      <c r="O12" s="38"/>
      <c r="P12" s="38"/>
      <c r="Q12" s="38"/>
    </row>
    <row r="13" spans="3:17" x14ac:dyDescent="0.25">
      <c r="F13" s="5"/>
      <c r="G13" s="5"/>
      <c r="H13" s="5"/>
      <c r="I13" s="5"/>
      <c r="J13" s="5"/>
      <c r="K13" s="5"/>
    </row>
    <row r="14" spans="3:17" x14ac:dyDescent="0.25">
      <c r="F14" s="5"/>
      <c r="G14" s="5"/>
      <c r="H14" s="5"/>
      <c r="I14" s="5"/>
      <c r="J14" s="5"/>
      <c r="K14" s="5"/>
    </row>
    <row r="15" spans="3:17" ht="18.75" x14ac:dyDescent="0.3">
      <c r="C15" s="16" t="s">
        <v>21</v>
      </c>
      <c r="D15" s="17"/>
      <c r="E15" s="17"/>
      <c r="F15" s="18"/>
      <c r="G15" s="18"/>
      <c r="H15" s="19" t="s">
        <v>9</v>
      </c>
      <c r="I15" s="18"/>
      <c r="J15" s="18"/>
      <c r="K15" s="18"/>
      <c r="L15" s="17"/>
      <c r="M15" s="17"/>
      <c r="N15" s="17" t="s">
        <v>22</v>
      </c>
      <c r="O15" s="17"/>
      <c r="P15" s="17"/>
      <c r="Q15" s="17"/>
    </row>
    <row r="16" spans="3:17" x14ac:dyDescent="0.25">
      <c r="C16" s="17"/>
      <c r="D16" s="17"/>
      <c r="E16" s="17"/>
      <c r="F16" s="19" t="s">
        <v>4</v>
      </c>
      <c r="G16" s="19" t="s">
        <v>5</v>
      </c>
      <c r="H16" s="18"/>
      <c r="I16" s="18"/>
      <c r="J16" s="18"/>
      <c r="K16" s="18"/>
      <c r="L16" s="17"/>
      <c r="M16" s="17"/>
      <c r="N16" s="17" t="s">
        <v>23</v>
      </c>
      <c r="O16" s="17"/>
      <c r="P16" s="17"/>
      <c r="Q16" s="17"/>
    </row>
    <row r="17" spans="3:19" x14ac:dyDescent="0.25">
      <c r="C17" s="20" t="s">
        <v>12</v>
      </c>
      <c r="D17" s="17"/>
      <c r="E17" s="17"/>
      <c r="F17" s="19">
        <v>0</v>
      </c>
      <c r="G17" s="19">
        <v>0</v>
      </c>
      <c r="H17" s="19">
        <f>F17+G17</f>
        <v>0</v>
      </c>
      <c r="I17" s="18"/>
      <c r="J17" s="18"/>
      <c r="K17" s="18"/>
      <c r="L17" s="17"/>
      <c r="M17" s="17"/>
      <c r="N17" s="17"/>
      <c r="O17" s="17"/>
      <c r="P17" s="17"/>
      <c r="Q17" s="17"/>
    </row>
    <row r="18" spans="3:19" x14ac:dyDescent="0.25">
      <c r="C18" s="17"/>
      <c r="D18" s="17"/>
      <c r="E18" s="17"/>
      <c r="F18" s="18"/>
      <c r="G18" s="18"/>
      <c r="H18" s="18"/>
      <c r="I18" s="18"/>
      <c r="J18" s="18"/>
      <c r="K18" s="18"/>
      <c r="L18" s="17"/>
      <c r="M18" s="17"/>
      <c r="N18" s="17"/>
      <c r="O18" s="17"/>
      <c r="P18" s="17"/>
      <c r="Q18" s="17"/>
    </row>
    <row r="19" spans="3:19" x14ac:dyDescent="0.25">
      <c r="C19" s="20" t="s">
        <v>26</v>
      </c>
      <c r="D19" s="17"/>
      <c r="E19" s="17"/>
      <c r="F19" s="19">
        <v>0</v>
      </c>
      <c r="G19" s="19">
        <v>0</v>
      </c>
      <c r="H19" s="19">
        <f>F19+G19</f>
        <v>0</v>
      </c>
      <c r="I19" s="18"/>
      <c r="J19" s="18"/>
      <c r="K19" s="18"/>
      <c r="L19" s="17"/>
      <c r="M19" s="17"/>
      <c r="N19" s="17"/>
      <c r="O19" s="17"/>
      <c r="P19" s="17"/>
      <c r="Q19" s="17"/>
    </row>
    <row r="20" spans="3:19" x14ac:dyDescent="0.25">
      <c r="C20" s="4"/>
      <c r="F20" s="6"/>
      <c r="G20" s="6"/>
      <c r="H20" s="6"/>
      <c r="I20" s="5"/>
      <c r="J20" s="5"/>
      <c r="K20" s="5"/>
    </row>
    <row r="21" spans="3:19" x14ac:dyDescent="0.25">
      <c r="C21" s="4"/>
      <c r="F21" s="6"/>
      <c r="G21" s="6"/>
      <c r="H21" s="6"/>
      <c r="I21" s="5"/>
      <c r="J21" s="5"/>
      <c r="K21" s="5"/>
    </row>
    <row r="22" spans="3:19" x14ac:dyDescent="0.25">
      <c r="C22" s="4"/>
      <c r="F22" s="6"/>
      <c r="G22" s="6"/>
      <c r="H22" s="6"/>
      <c r="I22" s="5"/>
      <c r="J22" s="5"/>
      <c r="K22" s="5"/>
    </row>
    <row r="23" spans="3:19" ht="18.75" x14ac:dyDescent="0.3">
      <c r="C23" s="8" t="s">
        <v>27</v>
      </c>
      <c r="D23" s="9"/>
      <c r="E23" s="9"/>
      <c r="F23" s="10"/>
      <c r="G23" s="10"/>
      <c r="H23" s="11" t="s">
        <v>9</v>
      </c>
      <c r="I23" s="10"/>
      <c r="J23" s="11" t="s">
        <v>30</v>
      </c>
      <c r="K23" s="11" t="s">
        <v>13</v>
      </c>
      <c r="L23" s="9"/>
      <c r="M23" s="9"/>
      <c r="N23" s="9" t="s">
        <v>28</v>
      </c>
      <c r="O23" s="9"/>
      <c r="P23" s="11">
        <v>12</v>
      </c>
      <c r="Q23" s="9" t="s">
        <v>17</v>
      </c>
    </row>
    <row r="24" spans="3:19" x14ac:dyDescent="0.25">
      <c r="C24" s="12"/>
      <c r="D24" s="9"/>
      <c r="E24" s="9"/>
      <c r="F24" s="11" t="s">
        <v>4</v>
      </c>
      <c r="G24" s="11" t="s">
        <v>5</v>
      </c>
      <c r="H24" s="10"/>
      <c r="I24" s="10"/>
      <c r="J24" s="10"/>
      <c r="K24" s="11" t="s">
        <v>18</v>
      </c>
      <c r="L24" s="9"/>
      <c r="M24" s="9"/>
      <c r="N24" s="9" t="s">
        <v>29</v>
      </c>
      <c r="O24" s="9"/>
      <c r="P24" s="11">
        <v>1</v>
      </c>
      <c r="Q24" s="9" t="s">
        <v>17</v>
      </c>
    </row>
    <row r="25" spans="3:19" x14ac:dyDescent="0.25">
      <c r="C25" s="13" t="s">
        <v>12</v>
      </c>
      <c r="D25" s="9"/>
      <c r="E25" s="9"/>
      <c r="F25" s="11"/>
      <c r="G25" s="11"/>
      <c r="H25" s="11">
        <f>F25+G25</f>
        <v>0</v>
      </c>
      <c r="I25" s="10"/>
      <c r="J25" s="10"/>
      <c r="K25" s="11">
        <v>0</v>
      </c>
      <c r="L25" s="9"/>
      <c r="M25" s="9"/>
      <c r="N25" s="9" t="s">
        <v>32</v>
      </c>
      <c r="O25" s="9"/>
      <c r="P25" s="11">
        <v>1</v>
      </c>
      <c r="Q25" s="9"/>
    </row>
    <row r="26" spans="3:19" x14ac:dyDescent="0.25">
      <c r="C26" s="9"/>
      <c r="D26" s="9"/>
      <c r="E26" s="9"/>
      <c r="F26" s="14"/>
      <c r="G26" s="14"/>
      <c r="H26" s="14"/>
      <c r="I26" s="10"/>
      <c r="J26" s="10"/>
      <c r="K26" s="10"/>
      <c r="L26" s="9"/>
      <c r="M26" s="9"/>
      <c r="N26" s="9"/>
      <c r="O26" s="9"/>
      <c r="P26" s="9"/>
      <c r="Q26" s="9"/>
    </row>
    <row r="27" spans="3:19" x14ac:dyDescent="0.25">
      <c r="C27" s="13" t="s">
        <v>26</v>
      </c>
      <c r="D27" s="9"/>
      <c r="E27" s="9"/>
      <c r="F27" s="11">
        <v>36</v>
      </c>
      <c r="G27" s="11">
        <v>36</v>
      </c>
      <c r="H27" s="11">
        <f>F27+G27</f>
        <v>72</v>
      </c>
      <c r="I27" s="10"/>
      <c r="J27" s="11">
        <v>8</v>
      </c>
      <c r="K27" s="15">
        <f>ROUNDUP((((P24/2)^2)*3.1416/100)*(H27+J27),1)</f>
        <v>0.7</v>
      </c>
      <c r="L27" s="9"/>
      <c r="M27" s="9"/>
      <c r="N27" s="9" t="s">
        <v>31</v>
      </c>
      <c r="O27" s="9"/>
      <c r="P27" s="15">
        <f>ROUNDUP((((P23/2)^2)*3.1416/100)*P25,1)</f>
        <v>1.2000000000000002</v>
      </c>
      <c r="Q27" s="9" t="s">
        <v>18</v>
      </c>
    </row>
    <row r="28" spans="3:19" x14ac:dyDescent="0.25">
      <c r="C28" s="4"/>
      <c r="F28" s="6"/>
      <c r="G28" s="6"/>
      <c r="H28" s="6"/>
      <c r="I28" s="5"/>
      <c r="J28" s="5"/>
      <c r="K28" s="5"/>
    </row>
    <row r="29" spans="3:19" x14ac:dyDescent="0.25">
      <c r="C29" s="4"/>
      <c r="F29" s="6"/>
      <c r="G29" s="6"/>
      <c r="H29" s="6"/>
      <c r="I29" s="5"/>
      <c r="J29" s="5"/>
      <c r="K29" s="5"/>
    </row>
    <row r="30" spans="3:19" x14ac:dyDescent="0.25">
      <c r="C30" s="4"/>
      <c r="F30" s="6"/>
      <c r="G30" s="6"/>
      <c r="H30" s="6"/>
      <c r="I30" s="5"/>
      <c r="J30" s="5"/>
      <c r="K30" s="5"/>
    </row>
    <row r="31" spans="3:19" x14ac:dyDescent="0.25">
      <c r="C31" s="4"/>
      <c r="F31" s="6"/>
      <c r="G31" s="6"/>
      <c r="H31" s="6"/>
      <c r="I31" s="5"/>
      <c r="J31" s="5"/>
      <c r="K31" s="5"/>
    </row>
    <row r="32" spans="3:19" ht="18.75" x14ac:dyDescent="0.3">
      <c r="C32" s="22" t="s">
        <v>24</v>
      </c>
      <c r="D32" s="23"/>
      <c r="E32" s="23"/>
      <c r="F32" s="24"/>
      <c r="G32" s="24"/>
      <c r="H32" s="25" t="s">
        <v>9</v>
      </c>
      <c r="I32" s="24"/>
      <c r="J32" s="25" t="s">
        <v>30</v>
      </c>
      <c r="K32" s="25" t="s">
        <v>13</v>
      </c>
      <c r="L32" s="23"/>
      <c r="M32" s="23"/>
      <c r="N32" s="23" t="s">
        <v>40</v>
      </c>
      <c r="O32" s="23"/>
      <c r="P32" s="23"/>
      <c r="Q32" s="23"/>
      <c r="R32" s="23"/>
      <c r="S32" s="23"/>
    </row>
    <row r="33" spans="3:19" x14ac:dyDescent="0.25">
      <c r="C33" s="26"/>
      <c r="D33" s="23"/>
      <c r="E33" s="23"/>
      <c r="F33" s="25" t="s">
        <v>4</v>
      </c>
      <c r="G33" s="25" t="s">
        <v>5</v>
      </c>
      <c r="H33" s="24"/>
      <c r="I33" s="24"/>
      <c r="J33" s="24"/>
      <c r="K33" s="25" t="s">
        <v>18</v>
      </c>
      <c r="L33" s="23"/>
      <c r="M33" s="23"/>
      <c r="N33" s="23" t="s">
        <v>41</v>
      </c>
      <c r="O33" s="23"/>
      <c r="P33" s="23"/>
      <c r="Q33" s="23"/>
      <c r="R33" s="23"/>
      <c r="S33" s="23"/>
    </row>
    <row r="34" spans="3:19" x14ac:dyDescent="0.25">
      <c r="C34" s="27" t="s">
        <v>12</v>
      </c>
      <c r="D34" s="23"/>
      <c r="E34" s="23"/>
      <c r="F34" s="25">
        <v>0</v>
      </c>
      <c r="G34" s="25">
        <v>0</v>
      </c>
      <c r="H34" s="25">
        <v>1</v>
      </c>
      <c r="I34" s="24"/>
      <c r="J34" s="24"/>
      <c r="K34" s="28">
        <f>ROUNDUP((((R34/2)^2)*3.1416/100)*H34,1)</f>
        <v>7.1</v>
      </c>
      <c r="L34" s="23"/>
      <c r="M34" s="23"/>
      <c r="N34" s="23" t="s">
        <v>42</v>
      </c>
      <c r="O34" s="23"/>
      <c r="P34" s="23"/>
      <c r="Q34" s="23"/>
      <c r="R34" s="25">
        <v>30</v>
      </c>
      <c r="S34" s="23" t="s">
        <v>17</v>
      </c>
    </row>
    <row r="35" spans="3:19" x14ac:dyDescent="0.25">
      <c r="C35" s="23"/>
      <c r="D35" s="23"/>
      <c r="E35" s="23"/>
      <c r="F35" s="29"/>
      <c r="G35" s="29"/>
      <c r="H35" s="29"/>
      <c r="I35" s="23"/>
      <c r="J35" s="23"/>
      <c r="K35" s="23"/>
      <c r="L35" s="23"/>
      <c r="M35" s="23"/>
      <c r="N35" s="23" t="s">
        <v>33</v>
      </c>
      <c r="O35" s="23"/>
      <c r="P35" s="23"/>
      <c r="Q35" s="23"/>
      <c r="R35" s="23"/>
      <c r="S35" s="23"/>
    </row>
    <row r="36" spans="3:19" x14ac:dyDescent="0.25">
      <c r="C36" s="27" t="s">
        <v>26</v>
      </c>
      <c r="D36" s="23"/>
      <c r="E36" s="23"/>
      <c r="F36" s="25">
        <v>0</v>
      </c>
      <c r="G36" s="25">
        <v>0</v>
      </c>
      <c r="H36" s="25">
        <v>1</v>
      </c>
      <c r="I36" s="23"/>
      <c r="J36" s="23"/>
      <c r="K36" s="28">
        <f>ROUNDUP((((R34/2)^2)*3.1416/100)*H36,1)</f>
        <v>7.1</v>
      </c>
      <c r="L36" s="23"/>
      <c r="M36" s="23"/>
      <c r="N36" s="23" t="s">
        <v>35</v>
      </c>
      <c r="O36" s="23"/>
      <c r="P36" s="23"/>
      <c r="Q36" s="23"/>
      <c r="R36" s="23"/>
      <c r="S36" s="23"/>
    </row>
    <row r="37" spans="3:19" x14ac:dyDescent="0.25">
      <c r="C37" s="26"/>
      <c r="D37" s="23"/>
      <c r="E37" s="23"/>
      <c r="F37" s="29"/>
      <c r="G37" s="29"/>
      <c r="H37" s="29"/>
      <c r="I37" s="23"/>
      <c r="J37" s="23"/>
      <c r="K37" s="23"/>
      <c r="L37" s="23"/>
      <c r="M37" s="23"/>
      <c r="N37" s="23" t="s">
        <v>34</v>
      </c>
      <c r="O37" s="23"/>
      <c r="P37" s="23"/>
      <c r="Q37" s="23"/>
      <c r="R37" s="23"/>
      <c r="S37" s="23"/>
    </row>
    <row r="38" spans="3:19" x14ac:dyDescent="0.25">
      <c r="C38" s="4"/>
      <c r="F38" s="6"/>
      <c r="G38" s="6"/>
      <c r="H38" s="6"/>
    </row>
    <row r="39" spans="3:19" x14ac:dyDescent="0.25">
      <c r="C39" s="4"/>
      <c r="F39" s="6"/>
      <c r="G39" s="6"/>
      <c r="H39" s="6"/>
    </row>
    <row r="40" spans="3:19" x14ac:dyDescent="0.25">
      <c r="C40" s="4"/>
      <c r="F40" s="6"/>
      <c r="G40" s="6"/>
      <c r="H40" s="6"/>
    </row>
    <row r="41" spans="3:19" ht="18.75" x14ac:dyDescent="0.3">
      <c r="C41" s="30" t="s">
        <v>36</v>
      </c>
      <c r="D41" s="31"/>
      <c r="E41" s="31"/>
      <c r="F41" s="32"/>
      <c r="G41" s="32"/>
      <c r="H41" s="33" t="s">
        <v>9</v>
      </c>
      <c r="I41" s="31"/>
      <c r="J41" s="31"/>
      <c r="K41" s="31"/>
      <c r="L41" s="31"/>
      <c r="M41" s="31"/>
      <c r="N41" s="31" t="s">
        <v>43</v>
      </c>
      <c r="O41" s="31"/>
      <c r="P41" s="31"/>
      <c r="Q41" s="31"/>
      <c r="R41" s="31"/>
      <c r="S41" s="31"/>
    </row>
    <row r="42" spans="3:19" ht="18.75" x14ac:dyDescent="0.3">
      <c r="C42" s="34"/>
      <c r="D42" s="31"/>
      <c r="E42" s="31"/>
      <c r="F42" s="33" t="s">
        <v>4</v>
      </c>
      <c r="G42" s="33" t="s">
        <v>5</v>
      </c>
      <c r="H42" s="32"/>
      <c r="I42" s="31"/>
      <c r="J42" s="31"/>
      <c r="K42" s="31"/>
      <c r="L42" s="31"/>
      <c r="M42" s="31"/>
      <c r="N42" s="31" t="s">
        <v>37</v>
      </c>
      <c r="O42" s="31"/>
      <c r="P42" s="31"/>
      <c r="Q42" s="31"/>
      <c r="R42" s="31"/>
      <c r="S42" s="31"/>
    </row>
    <row r="43" spans="3:19" x14ac:dyDescent="0.25">
      <c r="C43" s="35" t="s">
        <v>12</v>
      </c>
      <c r="D43" s="31"/>
      <c r="E43" s="31"/>
      <c r="F43" s="33">
        <v>0</v>
      </c>
      <c r="G43" s="33">
        <v>0</v>
      </c>
      <c r="H43" s="33">
        <f>F43+G43</f>
        <v>0</v>
      </c>
      <c r="I43" s="31"/>
      <c r="J43" s="31"/>
      <c r="K43" s="31"/>
      <c r="L43" s="31"/>
      <c r="M43" s="31"/>
      <c r="N43" s="31" t="s">
        <v>38</v>
      </c>
      <c r="O43" s="31"/>
      <c r="P43" s="31"/>
      <c r="Q43" s="31"/>
      <c r="R43" s="31"/>
      <c r="S43" s="31"/>
    </row>
    <row r="44" spans="3:19" x14ac:dyDescent="0.25">
      <c r="C44" s="31"/>
      <c r="D44" s="31"/>
      <c r="E44" s="31"/>
      <c r="F44" s="36"/>
      <c r="G44" s="36"/>
      <c r="H44" s="36"/>
      <c r="I44" s="31"/>
      <c r="J44" s="31"/>
      <c r="K44" s="31"/>
      <c r="L44" s="31"/>
      <c r="M44" s="31"/>
      <c r="N44" s="31" t="s">
        <v>39</v>
      </c>
      <c r="O44" s="31"/>
      <c r="P44" s="31"/>
      <c r="Q44" s="31"/>
      <c r="R44" s="31"/>
      <c r="S44" s="31"/>
    </row>
    <row r="45" spans="3:19" x14ac:dyDescent="0.25">
      <c r="C45" s="35" t="s">
        <v>26</v>
      </c>
      <c r="D45" s="31"/>
      <c r="E45" s="31"/>
      <c r="F45" s="33">
        <v>0</v>
      </c>
      <c r="G45" s="33">
        <v>0</v>
      </c>
      <c r="H45" s="33">
        <f>F45+G45</f>
        <v>0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3:19" ht="18.75" x14ac:dyDescent="0.3">
      <c r="C46" s="21"/>
    </row>
    <row r="47" spans="3:19" ht="18.75" x14ac:dyDescent="0.3">
      <c r="C47" s="21"/>
    </row>
    <row r="48" spans="3:19" x14ac:dyDescent="0.25">
      <c r="C48" s="2" t="s">
        <v>10</v>
      </c>
    </row>
  </sheetData>
  <hyperlinks>
    <hyperlink ref="C4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2017-02-06T15:44:23Z</dcterms:created>
  <dcterms:modified xsi:type="dcterms:W3CDTF">2017-03-19T15:13:05Z</dcterms:modified>
</cp:coreProperties>
</file>