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Integration\YE3\Measurement\Trials\"/>
    </mc:Choice>
  </mc:AlternateContent>
  <bookViews>
    <workbookView xWindow="0" yWindow="0" windowWidth="17895" windowHeight="816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4" i="1"/>
  <c r="D13" i="2"/>
  <c r="D12" i="2"/>
  <c r="D10" i="2"/>
  <c r="D7" i="2"/>
  <c r="D6" i="2"/>
  <c r="D15" i="2"/>
  <c r="D16" i="2"/>
  <c r="D17" i="2"/>
  <c r="D8" i="2"/>
  <c r="D18" i="2"/>
  <c r="D5" i="2"/>
  <c r="D9" i="2"/>
  <c r="D11" i="2"/>
  <c r="D14" i="2"/>
  <c r="D4" i="2"/>
</calcChain>
</file>

<file path=xl/sharedStrings.xml><?xml version="1.0" encoding="utf-8"?>
<sst xmlns="http://schemas.openxmlformats.org/spreadsheetml/2006/main" count="15" uniqueCount="14">
  <si>
    <t>Arduno and IR Sharp 2-15cm</t>
  </si>
  <si>
    <t>First attempt with % code.</t>
  </si>
  <si>
    <t xml:space="preserve">Name; </t>
  </si>
  <si>
    <t>"sketch_IRSharpPercent"</t>
  </si>
  <si>
    <t>Analog reading</t>
  </si>
  <si>
    <t>percent</t>
  </si>
  <si>
    <t>distance =D</t>
  </si>
  <si>
    <t>[mm]</t>
  </si>
  <si>
    <t>[%]</t>
  </si>
  <si>
    <t>1/percent</t>
  </si>
  <si>
    <t>corrected</t>
  </si>
  <si>
    <t>[bit #]</t>
  </si>
  <si>
    <t>INV</t>
  </si>
  <si>
    <t>[1/bit No.]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</si>
</sst>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0"/>
    <numFmt numFmtId="166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0" borderId="2" xfId="0" applyFill="1" applyBorder="1"/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Sheet1!$F$14:$F$31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  <c:pt idx="7">
                  <c:v>12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22</c:v>
                </c:pt>
                <c:pt idx="12">
                  <c:v>29</c:v>
                </c:pt>
                <c:pt idx="13">
                  <c:v>39</c:v>
                </c:pt>
                <c:pt idx="14">
                  <c:v>39</c:v>
                </c:pt>
                <c:pt idx="15">
                  <c:v>45</c:v>
                </c:pt>
                <c:pt idx="16">
                  <c:v>48</c:v>
                </c:pt>
                <c:pt idx="17">
                  <c:v>49</c:v>
                </c:pt>
              </c:numCache>
            </c:numRef>
          </c:xVal>
          <c:yVal>
            <c:numRef>
              <c:f>Sheet1!$I$14:$I$31</c:f>
              <c:numCache>
                <c:formatCode>General</c:formatCode>
                <c:ptCount val="18"/>
                <c:pt idx="0">
                  <c:v>1750</c:v>
                </c:pt>
                <c:pt idx="1">
                  <c:v>1750</c:v>
                </c:pt>
                <c:pt idx="2">
                  <c:v>1750</c:v>
                </c:pt>
                <c:pt idx="3">
                  <c:v>233</c:v>
                </c:pt>
                <c:pt idx="4">
                  <c:v>170</c:v>
                </c:pt>
                <c:pt idx="5">
                  <c:v>130</c:v>
                </c:pt>
                <c:pt idx="6">
                  <c:v>103</c:v>
                </c:pt>
                <c:pt idx="7">
                  <c:v>102</c:v>
                </c:pt>
                <c:pt idx="8">
                  <c:v>76</c:v>
                </c:pt>
                <c:pt idx="9">
                  <c:v>71</c:v>
                </c:pt>
                <c:pt idx="10">
                  <c:v>68</c:v>
                </c:pt>
                <c:pt idx="11">
                  <c:v>54</c:v>
                </c:pt>
                <c:pt idx="12">
                  <c:v>42</c:v>
                </c:pt>
                <c:pt idx="13">
                  <c:v>31</c:v>
                </c:pt>
                <c:pt idx="14">
                  <c:v>15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600280"/>
        <c:axId val="269599888"/>
      </c:scatterChart>
      <c:valAx>
        <c:axId val="269600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599888"/>
        <c:crosses val="autoZero"/>
        <c:crossBetween val="midCat"/>
      </c:valAx>
      <c:valAx>
        <c:axId val="26959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00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Distance vs Percent and Analog Read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Sheet1!$I$17:$I$31</c:f>
              <c:numCache>
                <c:formatCode>General</c:formatCode>
                <c:ptCount val="15"/>
                <c:pt idx="0">
                  <c:v>233</c:v>
                </c:pt>
                <c:pt idx="1">
                  <c:v>170</c:v>
                </c:pt>
                <c:pt idx="2">
                  <c:v>130</c:v>
                </c:pt>
                <c:pt idx="3">
                  <c:v>103</c:v>
                </c:pt>
                <c:pt idx="4">
                  <c:v>102</c:v>
                </c:pt>
                <c:pt idx="5">
                  <c:v>76</c:v>
                </c:pt>
                <c:pt idx="6">
                  <c:v>71</c:v>
                </c:pt>
                <c:pt idx="7">
                  <c:v>68</c:v>
                </c:pt>
                <c:pt idx="8">
                  <c:v>54</c:v>
                </c:pt>
                <c:pt idx="9">
                  <c:v>42</c:v>
                </c:pt>
                <c:pt idx="10">
                  <c:v>31</c:v>
                </c:pt>
                <c:pt idx="11">
                  <c:v>15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</c:numCache>
            </c:numRef>
          </c:xVal>
          <c:yVal>
            <c:numRef>
              <c:f>Sheet1!$F$17:$F$31</c:f>
              <c:numCache>
                <c:formatCode>General</c:formatCode>
                <c:ptCount val="15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12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22</c:v>
                </c:pt>
                <c:pt idx="9">
                  <c:v>29</c:v>
                </c:pt>
                <c:pt idx="10">
                  <c:v>39</c:v>
                </c:pt>
                <c:pt idx="11">
                  <c:v>39</c:v>
                </c:pt>
                <c:pt idx="12">
                  <c:v>45</c:v>
                </c:pt>
                <c:pt idx="13">
                  <c:v>48</c:v>
                </c:pt>
                <c:pt idx="14">
                  <c:v>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615432"/>
        <c:axId val="268618176"/>
      </c:scatterChart>
      <c:scatterChart>
        <c:scatterStyle val="smoothMarker"/>
        <c:varyColors val="0"/>
        <c:ser>
          <c:idx val="1"/>
          <c:order val="1"/>
          <c:tx>
            <c:v>Analog Read vs Distance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Sheet1!$I$17:$I$31</c:f>
              <c:numCache>
                <c:formatCode>General</c:formatCode>
                <c:ptCount val="15"/>
                <c:pt idx="0">
                  <c:v>233</c:v>
                </c:pt>
                <c:pt idx="1">
                  <c:v>170</c:v>
                </c:pt>
                <c:pt idx="2">
                  <c:v>130</c:v>
                </c:pt>
                <c:pt idx="3">
                  <c:v>103</c:v>
                </c:pt>
                <c:pt idx="4">
                  <c:v>102</c:v>
                </c:pt>
                <c:pt idx="5">
                  <c:v>76</c:v>
                </c:pt>
                <c:pt idx="6">
                  <c:v>71</c:v>
                </c:pt>
                <c:pt idx="7">
                  <c:v>68</c:v>
                </c:pt>
                <c:pt idx="8">
                  <c:v>54</c:v>
                </c:pt>
                <c:pt idx="9">
                  <c:v>42</c:v>
                </c:pt>
                <c:pt idx="10">
                  <c:v>31</c:v>
                </c:pt>
                <c:pt idx="11">
                  <c:v>15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</c:numCache>
            </c:numRef>
          </c:xVal>
          <c:yVal>
            <c:numRef>
              <c:f>Sheet1!$C$17:$C$31</c:f>
              <c:numCache>
                <c:formatCode>General</c:formatCode>
                <c:ptCount val="15"/>
                <c:pt idx="0">
                  <c:v>48</c:v>
                </c:pt>
                <c:pt idx="1">
                  <c:v>72</c:v>
                </c:pt>
                <c:pt idx="2">
                  <c:v>98</c:v>
                </c:pt>
                <c:pt idx="3">
                  <c:v>122</c:v>
                </c:pt>
                <c:pt idx="4">
                  <c:v>130</c:v>
                </c:pt>
                <c:pt idx="5">
                  <c:v>166</c:v>
                </c:pt>
                <c:pt idx="6">
                  <c:v>182</c:v>
                </c:pt>
                <c:pt idx="7">
                  <c:v>186</c:v>
                </c:pt>
                <c:pt idx="8">
                  <c:v>240</c:v>
                </c:pt>
                <c:pt idx="9">
                  <c:v>302</c:v>
                </c:pt>
                <c:pt idx="10">
                  <c:v>402</c:v>
                </c:pt>
                <c:pt idx="11">
                  <c:v>406</c:v>
                </c:pt>
                <c:pt idx="12">
                  <c:v>468</c:v>
                </c:pt>
                <c:pt idx="13">
                  <c:v>495</c:v>
                </c:pt>
                <c:pt idx="14">
                  <c:v>510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05584"/>
        <c:axId val="269602240"/>
      </c:scatterChart>
      <c:valAx>
        <c:axId val="268615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618176"/>
        <c:crosses val="autoZero"/>
        <c:crossBetween val="midCat"/>
      </c:valAx>
      <c:valAx>
        <c:axId val="26861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615432"/>
        <c:crosses val="autoZero"/>
        <c:crossBetween val="midCat"/>
      </c:valAx>
      <c:valAx>
        <c:axId val="2696022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905584"/>
        <c:crosses val="max"/>
        <c:crossBetween val="midCat"/>
      </c:valAx>
      <c:valAx>
        <c:axId val="21290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9602240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Read vs Distance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Sheet1!$F$17:$F$31</c:f>
              <c:numCache>
                <c:formatCode>General</c:formatCode>
                <c:ptCount val="15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12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22</c:v>
                </c:pt>
                <c:pt idx="9">
                  <c:v>29</c:v>
                </c:pt>
                <c:pt idx="10">
                  <c:v>39</c:v>
                </c:pt>
                <c:pt idx="11">
                  <c:v>39</c:v>
                </c:pt>
                <c:pt idx="12">
                  <c:v>45</c:v>
                </c:pt>
                <c:pt idx="13">
                  <c:v>48</c:v>
                </c:pt>
                <c:pt idx="14">
                  <c:v>49</c:v>
                </c:pt>
              </c:numCache>
            </c:numRef>
          </c:xVal>
          <c:yVal>
            <c:numRef>
              <c:f>Sheet1!$I$17:$I$31</c:f>
              <c:numCache>
                <c:formatCode>General</c:formatCode>
                <c:ptCount val="15"/>
                <c:pt idx="0">
                  <c:v>233</c:v>
                </c:pt>
                <c:pt idx="1">
                  <c:v>170</c:v>
                </c:pt>
                <c:pt idx="2">
                  <c:v>130</c:v>
                </c:pt>
                <c:pt idx="3">
                  <c:v>103</c:v>
                </c:pt>
                <c:pt idx="4">
                  <c:v>102</c:v>
                </c:pt>
                <c:pt idx="5">
                  <c:v>76</c:v>
                </c:pt>
                <c:pt idx="6">
                  <c:v>71</c:v>
                </c:pt>
                <c:pt idx="7">
                  <c:v>68</c:v>
                </c:pt>
                <c:pt idx="8">
                  <c:v>54</c:v>
                </c:pt>
                <c:pt idx="9">
                  <c:v>42</c:v>
                </c:pt>
                <c:pt idx="10">
                  <c:v>31</c:v>
                </c:pt>
                <c:pt idx="11">
                  <c:v>15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493800"/>
        <c:axId val="269870200"/>
      </c:scatterChart>
      <c:valAx>
        <c:axId val="28049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reading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870200"/>
        <c:crosses val="autoZero"/>
        <c:crossBetween val="midCat"/>
      </c:valAx>
      <c:valAx>
        <c:axId val="269870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493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Inverse</a:t>
            </a:r>
            <a:r>
              <a:rPr lang="en-US" baseline="0"/>
              <a:t> Bin Number </a:t>
            </a:r>
          </a:p>
          <a:p>
            <a:pPr>
              <a:defRPr/>
            </a:pPr>
            <a:r>
              <a:rPr lang="en-US"/>
              <a:t>vs Distance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Uncorrected Data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Sheet1!$E$17:$E$31</c:f>
              <c:numCache>
                <c:formatCode>0.00000</c:formatCode>
                <c:ptCount val="15"/>
                <c:pt idx="0">
                  <c:v>2.0833333333333332E-2</c:v>
                </c:pt>
                <c:pt idx="1">
                  <c:v>1.3888888888888888E-2</c:v>
                </c:pt>
                <c:pt idx="2">
                  <c:v>1.020408163265306E-2</c:v>
                </c:pt>
                <c:pt idx="3">
                  <c:v>8.1967213114754103E-3</c:v>
                </c:pt>
                <c:pt idx="4">
                  <c:v>7.6923076923076927E-3</c:v>
                </c:pt>
                <c:pt idx="5">
                  <c:v>6.024096385542169E-3</c:v>
                </c:pt>
                <c:pt idx="6">
                  <c:v>5.4945054945054949E-3</c:v>
                </c:pt>
                <c:pt idx="7">
                  <c:v>5.3763440860215058E-3</c:v>
                </c:pt>
                <c:pt idx="8">
                  <c:v>4.1666666666666666E-3</c:v>
                </c:pt>
                <c:pt idx="9">
                  <c:v>3.3112582781456954E-3</c:v>
                </c:pt>
                <c:pt idx="10">
                  <c:v>2.4875621890547263E-3</c:v>
                </c:pt>
                <c:pt idx="11">
                  <c:v>2.4630541871921183E-3</c:v>
                </c:pt>
                <c:pt idx="12">
                  <c:v>2.136752136752137E-3</c:v>
                </c:pt>
                <c:pt idx="13">
                  <c:v>2.0202020202020202E-3</c:v>
                </c:pt>
                <c:pt idx="14">
                  <c:v>1.9607843137254902E-3</c:v>
                </c:pt>
              </c:numCache>
            </c:numRef>
          </c:xVal>
          <c:yVal>
            <c:numRef>
              <c:f>Sheet1!$I$17:$I$31</c:f>
              <c:numCache>
                <c:formatCode>General</c:formatCode>
                <c:ptCount val="15"/>
                <c:pt idx="0">
                  <c:v>233</c:v>
                </c:pt>
                <c:pt idx="1">
                  <c:v>170</c:v>
                </c:pt>
                <c:pt idx="2">
                  <c:v>130</c:v>
                </c:pt>
                <c:pt idx="3">
                  <c:v>103</c:v>
                </c:pt>
                <c:pt idx="4">
                  <c:v>102</c:v>
                </c:pt>
                <c:pt idx="5">
                  <c:v>76</c:v>
                </c:pt>
                <c:pt idx="6">
                  <c:v>71</c:v>
                </c:pt>
                <c:pt idx="7">
                  <c:v>68</c:v>
                </c:pt>
                <c:pt idx="8">
                  <c:v>54</c:v>
                </c:pt>
                <c:pt idx="9">
                  <c:v>42</c:v>
                </c:pt>
                <c:pt idx="10">
                  <c:v>31</c:v>
                </c:pt>
                <c:pt idx="11">
                  <c:v>15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</c:numCache>
            </c:numRef>
          </c:yVal>
          <c:smooth val="1"/>
        </c:ser>
        <c:ser>
          <c:idx val="0"/>
          <c:order val="1"/>
          <c:tx>
            <c:v>Corrected data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005934705445997"/>
                  <c:y val="0.487655121632251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Sheet1!$E$17:$E$31</c:f>
              <c:numCache>
                <c:formatCode>0.00000</c:formatCode>
                <c:ptCount val="15"/>
                <c:pt idx="0">
                  <c:v>2.0833333333333332E-2</c:v>
                </c:pt>
                <c:pt idx="1">
                  <c:v>1.3888888888888888E-2</c:v>
                </c:pt>
                <c:pt idx="2">
                  <c:v>1.020408163265306E-2</c:v>
                </c:pt>
                <c:pt idx="3">
                  <c:v>8.1967213114754103E-3</c:v>
                </c:pt>
                <c:pt idx="4">
                  <c:v>7.6923076923076927E-3</c:v>
                </c:pt>
                <c:pt idx="5">
                  <c:v>6.024096385542169E-3</c:v>
                </c:pt>
                <c:pt idx="6">
                  <c:v>5.4945054945054949E-3</c:v>
                </c:pt>
                <c:pt idx="7">
                  <c:v>5.3763440860215058E-3</c:v>
                </c:pt>
                <c:pt idx="8">
                  <c:v>4.1666666666666666E-3</c:v>
                </c:pt>
                <c:pt idx="9">
                  <c:v>3.3112582781456954E-3</c:v>
                </c:pt>
                <c:pt idx="10">
                  <c:v>2.4875621890547263E-3</c:v>
                </c:pt>
                <c:pt idx="11">
                  <c:v>2.4630541871921183E-3</c:v>
                </c:pt>
                <c:pt idx="12">
                  <c:v>2.136752136752137E-3</c:v>
                </c:pt>
                <c:pt idx="13">
                  <c:v>2.0202020202020202E-3</c:v>
                </c:pt>
                <c:pt idx="14">
                  <c:v>1.9607843137254902E-3</c:v>
                </c:pt>
              </c:numCache>
            </c:numRef>
          </c:xVal>
          <c:yVal>
            <c:numRef>
              <c:f>Sheet1!$J$17:$J$31</c:f>
              <c:numCache>
                <c:formatCode>General</c:formatCode>
                <c:ptCount val="15"/>
                <c:pt idx="0">
                  <c:v>233</c:v>
                </c:pt>
                <c:pt idx="1">
                  <c:v>170</c:v>
                </c:pt>
                <c:pt idx="2">
                  <c:v>130</c:v>
                </c:pt>
                <c:pt idx="4">
                  <c:v>102</c:v>
                </c:pt>
                <c:pt idx="5">
                  <c:v>76</c:v>
                </c:pt>
                <c:pt idx="6">
                  <c:v>71</c:v>
                </c:pt>
                <c:pt idx="7">
                  <c:v>68</c:v>
                </c:pt>
                <c:pt idx="8">
                  <c:v>54</c:v>
                </c:pt>
                <c:pt idx="9">
                  <c:v>42</c:v>
                </c:pt>
                <c:pt idx="10">
                  <c:v>31</c:v>
                </c:pt>
                <c:pt idx="12">
                  <c:v>25</c:v>
                </c:pt>
                <c:pt idx="13">
                  <c:v>20</c:v>
                </c:pt>
                <c:pt idx="14">
                  <c:v>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867848"/>
        <c:axId val="269209392"/>
      </c:scatterChart>
      <c:valAx>
        <c:axId val="269867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Inverse Bin Number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209392"/>
        <c:crosses val="autoZero"/>
        <c:crossBetween val="midCat"/>
      </c:valAx>
      <c:valAx>
        <c:axId val="26920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867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Corrected Distance vs Bin</a:t>
            </a:r>
            <a:r>
              <a:rPr lang="en-US" baseline="0"/>
              <a:t> No.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Bin No. Vs Distance [mm]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4.9495008700954156E-2"/>
                  <c:y val="-0.196384544251901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Sheet1!$C$17:$C$31</c:f>
              <c:numCache>
                <c:formatCode>General</c:formatCode>
                <c:ptCount val="15"/>
                <c:pt idx="0">
                  <c:v>48</c:v>
                </c:pt>
                <c:pt idx="1">
                  <c:v>72</c:v>
                </c:pt>
                <c:pt idx="2">
                  <c:v>98</c:v>
                </c:pt>
                <c:pt idx="3">
                  <c:v>122</c:v>
                </c:pt>
                <c:pt idx="4">
                  <c:v>130</c:v>
                </c:pt>
                <c:pt idx="5">
                  <c:v>166</c:v>
                </c:pt>
                <c:pt idx="6">
                  <c:v>182</c:v>
                </c:pt>
                <c:pt idx="7">
                  <c:v>186</c:v>
                </c:pt>
                <c:pt idx="8">
                  <c:v>240</c:v>
                </c:pt>
                <c:pt idx="9">
                  <c:v>302</c:v>
                </c:pt>
                <c:pt idx="10">
                  <c:v>402</c:v>
                </c:pt>
                <c:pt idx="11">
                  <c:v>406</c:v>
                </c:pt>
                <c:pt idx="12">
                  <c:v>468</c:v>
                </c:pt>
                <c:pt idx="13">
                  <c:v>495</c:v>
                </c:pt>
                <c:pt idx="14">
                  <c:v>510</c:v>
                </c:pt>
              </c:numCache>
            </c:numRef>
          </c:xVal>
          <c:yVal>
            <c:numRef>
              <c:f>Sheet1!$J$17:$J$31</c:f>
              <c:numCache>
                <c:formatCode>General</c:formatCode>
                <c:ptCount val="15"/>
                <c:pt idx="0">
                  <c:v>233</c:v>
                </c:pt>
                <c:pt idx="1">
                  <c:v>170</c:v>
                </c:pt>
                <c:pt idx="2">
                  <c:v>130</c:v>
                </c:pt>
                <c:pt idx="4">
                  <c:v>102</c:v>
                </c:pt>
                <c:pt idx="5">
                  <c:v>76</c:v>
                </c:pt>
                <c:pt idx="6">
                  <c:v>71</c:v>
                </c:pt>
                <c:pt idx="7">
                  <c:v>68</c:v>
                </c:pt>
                <c:pt idx="8">
                  <c:v>54</c:v>
                </c:pt>
                <c:pt idx="9">
                  <c:v>42</c:v>
                </c:pt>
                <c:pt idx="10">
                  <c:v>31</c:v>
                </c:pt>
                <c:pt idx="12">
                  <c:v>25</c:v>
                </c:pt>
                <c:pt idx="13">
                  <c:v>20</c:v>
                </c:pt>
                <c:pt idx="14">
                  <c:v>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115712"/>
        <c:axId val="465114536"/>
      </c:scatterChart>
      <c:valAx>
        <c:axId val="46511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114536"/>
        <c:crosses val="autoZero"/>
        <c:crossBetween val="midCat"/>
      </c:valAx>
      <c:valAx>
        <c:axId val="46511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11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509587</xdr:colOff>
      <xdr:row>14</xdr:row>
      <xdr:rowOff>95250</xdr:rowOff>
    </xdr:from>
    <xdr:to>
      <xdr:col>17</xdr:col>
      <xdr:colOff>47625</xdr:colOff>
      <xdr:row>29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204787</xdr:colOff>
      <xdr:row>32</xdr:row>
      <xdr:rowOff>185737</xdr:rowOff>
    </xdr:from>
    <xdr:to>
      <xdr:col>11</xdr:col>
      <xdr:colOff>238125</xdr:colOff>
      <xdr:row>53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476250</xdr:colOff>
      <xdr:row>32</xdr:row>
      <xdr:rowOff>42861</xdr:rowOff>
    </xdr:from>
    <xdr:to>
      <xdr:col>21</xdr:col>
      <xdr:colOff>323850</xdr:colOff>
      <xdr:row>54</xdr:row>
      <xdr:rowOff>28574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390524</xdr:colOff>
      <xdr:row>9</xdr:row>
      <xdr:rowOff>109536</xdr:rowOff>
    </xdr:from>
    <xdr:to>
      <xdr:col>30</xdr:col>
      <xdr:colOff>438150</xdr:colOff>
      <xdr:row>40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385762</xdr:colOff>
      <xdr:row>55</xdr:row>
      <xdr:rowOff>71436</xdr:rowOff>
    </xdr:from>
    <xdr:to>
      <xdr:col>20</xdr:col>
      <xdr:colOff>438150</xdr:colOff>
      <xdr:row>76</xdr:row>
      <xdr:rowOff>114299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31"/>
  <sheetViews>
    <sheetView tabSelected="1" topLeftCell="G8" workbookViewId="0">
      <selection activeCell="E14" sqref="E14:E31"/>
    </sheetView>
  </sheetViews>
  <sheetFormatPr defaultRowHeight="15" x14ac:dyDescent="0.25"/>
  <cols>
    <col min="7" max="7" width="10.5703125" bestFit="1" customWidth="1"/>
    <col min="13" max="13" width="10" bestFit="1" customWidth="1"/>
  </cols>
  <sheetData>
    <row r="3" spans="3:13" x14ac:dyDescent="0.25">
      <c r="D3" t="s">
        <v>0</v>
      </c>
    </row>
    <row r="4" spans="3:13" x14ac:dyDescent="0.25">
      <c r="M4" s="1">
        <v>42703</v>
      </c>
    </row>
    <row r="5" spans="3:13" x14ac:dyDescent="0.25">
      <c r="D5" t="s">
        <v>1</v>
      </c>
    </row>
    <row r="6" spans="3:13" x14ac:dyDescent="0.25">
      <c r="D6" t="s">
        <v>2</v>
      </c>
    </row>
    <row r="7" spans="3:13" x14ac:dyDescent="0.25">
      <c r="D7" t="s">
        <v>3</v>
      </c>
    </row>
    <row r="10" spans="3:13" x14ac:dyDescent="0.25">
      <c r="C10" s="2" t="s">
        <v>4</v>
      </c>
      <c r="D10" s="2"/>
      <c r="E10" s="2" t="s">
        <v>12</v>
      </c>
      <c r="F10" s="2" t="s">
        <v>5</v>
      </c>
      <c r="G10" s="2" t="s">
        <v>9</v>
      </c>
      <c r="H10" s="2"/>
      <c r="I10" s="2" t="s">
        <v>6</v>
      </c>
      <c r="J10" s="2"/>
    </row>
    <row r="11" spans="3:13" x14ac:dyDescent="0.25">
      <c r="J11" t="s">
        <v>10</v>
      </c>
    </row>
    <row r="12" spans="3:13" x14ac:dyDescent="0.25">
      <c r="C12" s="2" t="s">
        <v>11</v>
      </c>
      <c r="E12" t="s">
        <v>13</v>
      </c>
      <c r="F12" s="2" t="s">
        <v>8</v>
      </c>
      <c r="I12" s="2" t="s">
        <v>7</v>
      </c>
      <c r="J12" s="2" t="s">
        <v>7</v>
      </c>
    </row>
    <row r="14" spans="3:13" x14ac:dyDescent="0.25">
      <c r="C14" s="2">
        <v>2</v>
      </c>
      <c r="D14" s="2"/>
      <c r="E14" s="5">
        <f>1/C14</f>
        <v>0.5</v>
      </c>
      <c r="F14" s="2">
        <v>0</v>
      </c>
      <c r="G14" s="3" t="e">
        <f>1/F14</f>
        <v>#DIV/0!</v>
      </c>
      <c r="H14" s="2"/>
      <c r="I14" s="2">
        <v>1750</v>
      </c>
      <c r="J14" s="2">
        <v>1750</v>
      </c>
    </row>
    <row r="15" spans="3:13" x14ac:dyDescent="0.25">
      <c r="C15" s="2">
        <v>12</v>
      </c>
      <c r="D15" s="2">
        <v>19</v>
      </c>
      <c r="E15" s="5">
        <f t="shared" ref="E15:E31" si="0">1/C15</f>
        <v>8.3333333333333329E-2</v>
      </c>
      <c r="F15" s="2">
        <v>1</v>
      </c>
      <c r="G15" s="3">
        <f t="shared" ref="G15:G31" si="1">1/F15</f>
        <v>1</v>
      </c>
      <c r="H15" s="2"/>
      <c r="I15" s="2">
        <v>1750</v>
      </c>
      <c r="J15" s="2">
        <v>1750</v>
      </c>
    </row>
    <row r="16" spans="3:13" x14ac:dyDescent="0.25">
      <c r="C16" s="2">
        <v>17</v>
      </c>
      <c r="D16" s="2"/>
      <c r="E16" s="5">
        <f t="shared" si="0"/>
        <v>5.8823529411764705E-2</v>
      </c>
      <c r="F16" s="2">
        <v>1</v>
      </c>
      <c r="G16" s="3">
        <f t="shared" si="1"/>
        <v>1</v>
      </c>
      <c r="H16" s="2"/>
      <c r="I16" s="2">
        <v>1750</v>
      </c>
      <c r="J16" s="2">
        <v>1750</v>
      </c>
    </row>
    <row r="17" spans="3:11" x14ac:dyDescent="0.25">
      <c r="C17" s="2">
        <v>48</v>
      </c>
      <c r="D17" s="2"/>
      <c r="E17" s="5">
        <f t="shared" si="0"/>
        <v>2.0833333333333332E-2</v>
      </c>
      <c r="F17" s="2">
        <v>4</v>
      </c>
      <c r="G17" s="3">
        <f t="shared" si="1"/>
        <v>0.25</v>
      </c>
      <c r="H17" s="2"/>
      <c r="I17" s="2">
        <v>233</v>
      </c>
      <c r="J17" s="2">
        <v>233</v>
      </c>
    </row>
    <row r="18" spans="3:11" x14ac:dyDescent="0.25">
      <c r="C18" s="2">
        <v>72</v>
      </c>
      <c r="D18" s="2"/>
      <c r="E18" s="5">
        <f t="shared" si="0"/>
        <v>1.3888888888888888E-2</v>
      </c>
      <c r="F18" s="2">
        <v>7</v>
      </c>
      <c r="G18" s="3">
        <f t="shared" si="1"/>
        <v>0.14285714285714285</v>
      </c>
      <c r="H18" s="2"/>
      <c r="I18" s="2">
        <v>170</v>
      </c>
      <c r="J18" s="2">
        <v>170</v>
      </c>
    </row>
    <row r="19" spans="3:11" x14ac:dyDescent="0.25">
      <c r="C19" s="2">
        <v>98</v>
      </c>
      <c r="D19" s="2"/>
      <c r="E19" s="5">
        <f t="shared" si="0"/>
        <v>1.020408163265306E-2</v>
      </c>
      <c r="F19" s="2">
        <v>9</v>
      </c>
      <c r="G19" s="3">
        <f t="shared" si="1"/>
        <v>0.1111111111111111</v>
      </c>
      <c r="H19" s="2"/>
      <c r="I19" s="2">
        <v>130</v>
      </c>
      <c r="J19" s="2">
        <v>130</v>
      </c>
    </row>
    <row r="20" spans="3:11" x14ac:dyDescent="0.25">
      <c r="C20" s="2">
        <v>122</v>
      </c>
      <c r="D20" s="2"/>
      <c r="E20" s="5">
        <f t="shared" si="0"/>
        <v>8.1967213114754103E-3</v>
      </c>
      <c r="F20" s="2">
        <v>11</v>
      </c>
      <c r="G20" s="3">
        <f t="shared" si="1"/>
        <v>9.0909090909090912E-2</v>
      </c>
      <c r="H20" s="2"/>
      <c r="I20" s="2">
        <v>103</v>
      </c>
      <c r="J20" s="2"/>
      <c r="K20" s="4">
        <v>115</v>
      </c>
    </row>
    <row r="21" spans="3:11" x14ac:dyDescent="0.25">
      <c r="C21" s="2">
        <v>130</v>
      </c>
      <c r="D21" s="2">
        <v>131</v>
      </c>
      <c r="E21" s="5">
        <f t="shared" si="0"/>
        <v>7.6923076923076927E-3</v>
      </c>
      <c r="F21" s="2">
        <v>12</v>
      </c>
      <c r="G21" s="3">
        <f t="shared" si="1"/>
        <v>8.3333333333333329E-2</v>
      </c>
      <c r="H21" s="2"/>
      <c r="I21" s="2">
        <v>102</v>
      </c>
      <c r="J21" s="2">
        <v>102</v>
      </c>
    </row>
    <row r="22" spans="3:11" x14ac:dyDescent="0.25">
      <c r="C22" s="2">
        <v>166</v>
      </c>
      <c r="D22" s="2"/>
      <c r="E22" s="5">
        <f t="shared" si="0"/>
        <v>6.024096385542169E-3</v>
      </c>
      <c r="F22" s="2">
        <v>16</v>
      </c>
      <c r="G22" s="3">
        <f t="shared" si="1"/>
        <v>6.25E-2</v>
      </c>
      <c r="H22" s="2"/>
      <c r="I22" s="2">
        <v>76</v>
      </c>
      <c r="J22" s="2">
        <v>76</v>
      </c>
    </row>
    <row r="23" spans="3:11" x14ac:dyDescent="0.25">
      <c r="C23" s="2">
        <v>182</v>
      </c>
      <c r="D23" s="2">
        <v>186</v>
      </c>
      <c r="E23" s="5">
        <f t="shared" si="0"/>
        <v>5.4945054945054949E-3</v>
      </c>
      <c r="F23" s="2">
        <v>17</v>
      </c>
      <c r="G23" s="3">
        <f t="shared" si="1"/>
        <v>5.8823529411764705E-2</v>
      </c>
      <c r="H23" s="2">
        <v>18</v>
      </c>
      <c r="I23" s="2">
        <v>71</v>
      </c>
      <c r="J23" s="2">
        <v>71</v>
      </c>
    </row>
    <row r="24" spans="3:11" x14ac:dyDescent="0.25">
      <c r="C24" s="2">
        <v>186</v>
      </c>
      <c r="D24" s="2"/>
      <c r="E24" s="5">
        <f t="shared" si="0"/>
        <v>5.3763440860215058E-3</v>
      </c>
      <c r="F24" s="2">
        <v>18</v>
      </c>
      <c r="G24" s="3">
        <f t="shared" si="1"/>
        <v>5.5555555555555552E-2</v>
      </c>
      <c r="H24" s="2"/>
      <c r="I24" s="2">
        <v>68</v>
      </c>
      <c r="J24" s="2">
        <v>68</v>
      </c>
    </row>
    <row r="25" spans="3:11" x14ac:dyDescent="0.25">
      <c r="C25" s="2">
        <v>240</v>
      </c>
      <c r="D25" s="2">
        <v>239</v>
      </c>
      <c r="E25" s="5">
        <f t="shared" si="0"/>
        <v>4.1666666666666666E-3</v>
      </c>
      <c r="F25" s="2">
        <v>22</v>
      </c>
      <c r="G25" s="3">
        <f t="shared" si="1"/>
        <v>4.5454545454545456E-2</v>
      </c>
      <c r="H25" s="2">
        <v>23</v>
      </c>
      <c r="I25" s="2">
        <v>54</v>
      </c>
      <c r="J25" s="2">
        <v>54</v>
      </c>
    </row>
    <row r="26" spans="3:11" x14ac:dyDescent="0.25">
      <c r="C26" s="2">
        <v>302</v>
      </c>
      <c r="D26" s="2">
        <v>303</v>
      </c>
      <c r="E26" s="5">
        <f t="shared" si="0"/>
        <v>3.3112582781456954E-3</v>
      </c>
      <c r="F26" s="2">
        <v>29</v>
      </c>
      <c r="G26" s="3">
        <f t="shared" si="1"/>
        <v>3.4482758620689655E-2</v>
      </c>
      <c r="H26" s="2"/>
      <c r="I26" s="2">
        <v>42</v>
      </c>
      <c r="J26" s="2">
        <v>42</v>
      </c>
    </row>
    <row r="27" spans="3:11" x14ac:dyDescent="0.25">
      <c r="C27" s="2">
        <v>402</v>
      </c>
      <c r="D27" s="2"/>
      <c r="E27" s="5">
        <f t="shared" si="0"/>
        <v>2.4875621890547263E-3</v>
      </c>
      <c r="F27" s="2">
        <v>39</v>
      </c>
      <c r="G27" s="3">
        <f t="shared" si="1"/>
        <v>2.564102564102564E-2</v>
      </c>
      <c r="H27" s="2"/>
      <c r="I27" s="2">
        <v>31</v>
      </c>
      <c r="J27" s="2">
        <v>31</v>
      </c>
    </row>
    <row r="28" spans="3:11" x14ac:dyDescent="0.25">
      <c r="C28" s="2">
        <v>406</v>
      </c>
      <c r="D28" s="2"/>
      <c r="E28" s="5">
        <f t="shared" si="0"/>
        <v>2.4630541871921183E-3</v>
      </c>
      <c r="F28" s="2">
        <v>39</v>
      </c>
      <c r="G28" s="3">
        <f t="shared" si="1"/>
        <v>2.564102564102564E-2</v>
      </c>
      <c r="H28" s="2"/>
      <c r="I28" s="2">
        <v>15</v>
      </c>
      <c r="J28" s="2"/>
      <c r="K28" s="4">
        <v>39</v>
      </c>
    </row>
    <row r="29" spans="3:11" x14ac:dyDescent="0.25">
      <c r="C29" s="2">
        <v>468</v>
      </c>
      <c r="D29" s="2">
        <v>464</v>
      </c>
      <c r="E29" s="5">
        <f t="shared" si="0"/>
        <v>2.136752136752137E-3</v>
      </c>
      <c r="F29" s="2">
        <v>45</v>
      </c>
      <c r="G29" s="3">
        <f t="shared" si="1"/>
        <v>2.2222222222222223E-2</v>
      </c>
      <c r="H29" s="2"/>
      <c r="I29" s="2">
        <v>18</v>
      </c>
      <c r="J29" s="2">
        <v>25</v>
      </c>
    </row>
    <row r="30" spans="3:11" x14ac:dyDescent="0.25">
      <c r="C30" s="2">
        <v>495</v>
      </c>
      <c r="D30" s="2"/>
      <c r="E30" s="5">
        <f t="shared" si="0"/>
        <v>2.0202020202020202E-3</v>
      </c>
      <c r="F30" s="2">
        <v>48</v>
      </c>
      <c r="G30" s="3">
        <f t="shared" si="1"/>
        <v>2.0833333333333332E-2</v>
      </c>
      <c r="H30" s="2"/>
      <c r="I30" s="2">
        <v>20</v>
      </c>
      <c r="J30" s="2">
        <v>20</v>
      </c>
    </row>
    <row r="31" spans="3:11" x14ac:dyDescent="0.25">
      <c r="C31" s="2">
        <v>510</v>
      </c>
      <c r="D31" s="2"/>
      <c r="E31" s="5">
        <f t="shared" si="0"/>
        <v>1.9607843137254902E-3</v>
      </c>
      <c r="F31" s="2">
        <v>49</v>
      </c>
      <c r="G31" s="3">
        <f t="shared" si="1"/>
        <v>2.0408163265306121E-2</v>
      </c>
      <c r="H31" s="2"/>
      <c r="I31" s="2">
        <v>22</v>
      </c>
      <c r="J31" s="2">
        <v>22</v>
      </c>
    </row>
  </sheetData>
  <sortState ref="C14:G31">
    <sortCondition ref="C14:C31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8"/>
  <sheetViews>
    <sheetView workbookViewId="0">
      <selection activeCell="C4" sqref="C4:D18"/>
    </sheetView>
  </sheetViews>
  <sheetFormatPr defaultRowHeight="15" x14ac:dyDescent="0.25"/>
  <sheetData>
    <row r="4" spans="3:4" x14ac:dyDescent="0.25">
      <c r="C4">
        <v>1</v>
      </c>
      <c r="D4">
        <f>C4*5</f>
        <v>5</v>
      </c>
    </row>
    <row r="5" spans="3:4" x14ac:dyDescent="0.25">
      <c r="C5">
        <v>1</v>
      </c>
      <c r="D5">
        <f>C5*5</f>
        <v>5</v>
      </c>
    </row>
    <row r="6" spans="3:4" x14ac:dyDescent="0.25">
      <c r="C6">
        <v>2</v>
      </c>
      <c r="D6">
        <f>C6*5</f>
        <v>10</v>
      </c>
    </row>
    <row r="7" spans="3:4" x14ac:dyDescent="0.25">
      <c r="C7">
        <v>3</v>
      </c>
      <c r="D7">
        <f>C7*5</f>
        <v>15</v>
      </c>
    </row>
    <row r="8" spans="3:4" x14ac:dyDescent="0.25">
      <c r="C8">
        <v>3</v>
      </c>
      <c r="D8">
        <f>C8*5</f>
        <v>15</v>
      </c>
    </row>
    <row r="9" spans="3:4" x14ac:dyDescent="0.25">
      <c r="C9">
        <v>4</v>
      </c>
      <c r="D9">
        <f>C9*5</f>
        <v>20</v>
      </c>
    </row>
    <row r="10" spans="3:4" x14ac:dyDescent="0.25">
      <c r="C10">
        <v>5</v>
      </c>
      <c r="D10">
        <f>C10*5</f>
        <v>25</v>
      </c>
    </row>
    <row r="11" spans="3:4" x14ac:dyDescent="0.25">
      <c r="C11">
        <v>6</v>
      </c>
      <c r="D11">
        <f>C11*5</f>
        <v>30</v>
      </c>
    </row>
    <row r="12" spans="3:4" x14ac:dyDescent="0.25">
      <c r="C12">
        <v>7</v>
      </c>
      <c r="D12">
        <f>C12*5</f>
        <v>35</v>
      </c>
    </row>
    <row r="13" spans="3:4" x14ac:dyDescent="0.25">
      <c r="C13">
        <v>8</v>
      </c>
      <c r="D13">
        <f>C13*5</f>
        <v>40</v>
      </c>
    </row>
    <row r="14" spans="3:4" x14ac:dyDescent="0.25">
      <c r="C14">
        <v>8</v>
      </c>
      <c r="D14">
        <f>C14*5</f>
        <v>40</v>
      </c>
    </row>
    <row r="15" spans="3:4" x14ac:dyDescent="0.25">
      <c r="C15">
        <v>9</v>
      </c>
      <c r="D15">
        <f>C15*5</f>
        <v>45</v>
      </c>
    </row>
    <row r="16" spans="3:4" x14ac:dyDescent="0.25">
      <c r="C16">
        <v>12</v>
      </c>
      <c r="D16">
        <f>C16*5</f>
        <v>60</v>
      </c>
    </row>
    <row r="17" spans="3:4" x14ac:dyDescent="0.25">
      <c r="C17">
        <v>15</v>
      </c>
      <c r="D17">
        <f>C17*5</f>
        <v>75</v>
      </c>
    </row>
    <row r="18" spans="3:4" x14ac:dyDescent="0.25">
      <c r="C18">
        <v>23</v>
      </c>
      <c r="D18">
        <f>C18*5</f>
        <v>115</v>
      </c>
    </row>
  </sheetData>
  <sortState ref="C4:D18">
    <sortCondition ref="C4:C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2016-11-29T15:59:00Z</dcterms:created>
  <dcterms:modified xsi:type="dcterms:W3CDTF">2016-11-29T17:18:15Z</dcterms:modified>
</cp:coreProperties>
</file>