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9and13Dec2016" sheetId="1" r:id="rId1"/>
    <sheet name="ZhengCod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7" i="2" l="1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16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G11" i="2"/>
  <c r="D11" i="2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8" i="1"/>
</calcChain>
</file>

<file path=xl/sharedStrings.xml><?xml version="1.0" encoding="utf-8"?>
<sst xmlns="http://schemas.openxmlformats.org/spreadsheetml/2006/main" count="26" uniqueCount="17">
  <si>
    <t>Sharp Arduino Trial 904 9 Dec 2016 Trial # 001</t>
  </si>
  <si>
    <t>Value Mitutoyo</t>
  </si>
  <si>
    <t>Bit Number</t>
  </si>
  <si>
    <t>Zero with 1/4 inch</t>
  </si>
  <si>
    <t>Inverse</t>
  </si>
  <si>
    <t xml:space="preserve">Offse51.4mmt = </t>
  </si>
  <si>
    <t>Real</t>
  </si>
  <si>
    <t>Distance</t>
  </si>
  <si>
    <t>[mm]</t>
  </si>
  <si>
    <t>Offset = 51.4mm</t>
  </si>
  <si>
    <t>Not in Range</t>
  </si>
  <si>
    <t>Calc Distance</t>
  </si>
  <si>
    <t>[cm]</t>
  </si>
  <si>
    <t>Mor stale</t>
  </si>
  <si>
    <t>Less stale !</t>
  </si>
  <si>
    <t>Not in range</t>
  </si>
  <si>
    <t>Range 286mm  to 51 28mm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</si>
</sst>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810361877569836"/>
          <c:y val="0.17506281494794293"/>
          <c:w val="0.73100369535960974"/>
          <c:h val="0.77284669103063897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'9and13Dec2016'!$C$8:$C$42</c:f>
              <c:numCache>
                <c:formatCode>0.00</c:formatCode>
                <c:ptCount val="35"/>
                <c:pt idx="0">
                  <c:v>0</c:v>
                </c:pt>
                <c:pt idx="1">
                  <c:v>1.4</c:v>
                </c:pt>
                <c:pt idx="2">
                  <c:v>4.1100000000000003</c:v>
                </c:pt>
                <c:pt idx="3">
                  <c:v>8.07</c:v>
                </c:pt>
                <c:pt idx="4">
                  <c:v>11.9</c:v>
                </c:pt>
                <c:pt idx="5">
                  <c:v>17.03</c:v>
                </c:pt>
                <c:pt idx="6">
                  <c:v>17.149999999999999</c:v>
                </c:pt>
                <c:pt idx="7">
                  <c:v>17.47</c:v>
                </c:pt>
                <c:pt idx="8">
                  <c:v>18.27</c:v>
                </c:pt>
                <c:pt idx="9">
                  <c:v>19.14</c:v>
                </c:pt>
                <c:pt idx="10">
                  <c:v>20.34</c:v>
                </c:pt>
                <c:pt idx="11">
                  <c:v>21.62</c:v>
                </c:pt>
                <c:pt idx="12">
                  <c:v>22.04</c:v>
                </c:pt>
                <c:pt idx="13">
                  <c:v>24.9</c:v>
                </c:pt>
                <c:pt idx="14">
                  <c:v>25.34</c:v>
                </c:pt>
                <c:pt idx="15">
                  <c:v>29</c:v>
                </c:pt>
                <c:pt idx="16">
                  <c:v>32.549999999999997</c:v>
                </c:pt>
                <c:pt idx="17">
                  <c:v>36.19</c:v>
                </c:pt>
                <c:pt idx="18">
                  <c:v>47.19</c:v>
                </c:pt>
                <c:pt idx="19">
                  <c:v>47.86</c:v>
                </c:pt>
                <c:pt idx="20">
                  <c:v>49.19</c:v>
                </c:pt>
                <c:pt idx="21">
                  <c:v>50.92</c:v>
                </c:pt>
                <c:pt idx="22">
                  <c:v>52.6</c:v>
                </c:pt>
                <c:pt idx="23">
                  <c:v>53.9</c:v>
                </c:pt>
                <c:pt idx="24">
                  <c:v>55.12</c:v>
                </c:pt>
                <c:pt idx="25">
                  <c:v>62</c:v>
                </c:pt>
                <c:pt idx="26">
                  <c:v>69.14</c:v>
                </c:pt>
                <c:pt idx="27">
                  <c:v>79.27</c:v>
                </c:pt>
                <c:pt idx="28">
                  <c:v>88.06</c:v>
                </c:pt>
                <c:pt idx="29">
                  <c:v>99.8</c:v>
                </c:pt>
                <c:pt idx="30">
                  <c:v>111.15</c:v>
                </c:pt>
                <c:pt idx="31">
                  <c:v>148.87</c:v>
                </c:pt>
                <c:pt idx="32">
                  <c:v>193.6</c:v>
                </c:pt>
                <c:pt idx="33">
                  <c:v>228.09</c:v>
                </c:pt>
                <c:pt idx="34">
                  <c:v>252.67</c:v>
                </c:pt>
              </c:numCache>
            </c:numRef>
          </c:xVal>
          <c:yVal>
            <c:numRef>
              <c:f>'9and13Dec2016'!$E$8:$E$42</c:f>
              <c:numCache>
                <c:formatCode>General</c:formatCode>
                <c:ptCount val="35"/>
                <c:pt idx="0">
                  <c:v>519</c:v>
                </c:pt>
                <c:pt idx="1">
                  <c:v>507</c:v>
                </c:pt>
                <c:pt idx="2">
                  <c:v>482</c:v>
                </c:pt>
                <c:pt idx="3">
                  <c:v>447</c:v>
                </c:pt>
                <c:pt idx="4">
                  <c:v>422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376</c:v>
                </c:pt>
                <c:pt idx="9">
                  <c:v>373</c:v>
                </c:pt>
                <c:pt idx="10">
                  <c:v>366</c:v>
                </c:pt>
                <c:pt idx="11">
                  <c:v>362</c:v>
                </c:pt>
                <c:pt idx="12">
                  <c:v>358</c:v>
                </c:pt>
                <c:pt idx="13">
                  <c:v>342</c:v>
                </c:pt>
                <c:pt idx="14">
                  <c:v>343</c:v>
                </c:pt>
                <c:pt idx="15">
                  <c:v>327</c:v>
                </c:pt>
                <c:pt idx="16">
                  <c:v>312</c:v>
                </c:pt>
                <c:pt idx="17">
                  <c:v>296</c:v>
                </c:pt>
                <c:pt idx="18">
                  <c:v>265</c:v>
                </c:pt>
                <c:pt idx="19">
                  <c:v>265</c:v>
                </c:pt>
                <c:pt idx="20">
                  <c:v>261</c:v>
                </c:pt>
                <c:pt idx="21">
                  <c:v>257</c:v>
                </c:pt>
                <c:pt idx="22">
                  <c:v>253</c:v>
                </c:pt>
                <c:pt idx="23">
                  <c:v>249</c:v>
                </c:pt>
                <c:pt idx="24">
                  <c:v>246</c:v>
                </c:pt>
                <c:pt idx="25">
                  <c:v>230</c:v>
                </c:pt>
                <c:pt idx="26">
                  <c:v>217</c:v>
                </c:pt>
                <c:pt idx="27">
                  <c:v>202</c:v>
                </c:pt>
                <c:pt idx="28">
                  <c:v>186</c:v>
                </c:pt>
                <c:pt idx="29">
                  <c:v>170</c:v>
                </c:pt>
                <c:pt idx="30">
                  <c:v>161</c:v>
                </c:pt>
                <c:pt idx="31">
                  <c:v>127</c:v>
                </c:pt>
                <c:pt idx="32">
                  <c:v>97</c:v>
                </c:pt>
                <c:pt idx="33">
                  <c:v>85</c:v>
                </c:pt>
                <c:pt idx="34">
                  <c:v>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73600"/>
        <c:axId val="86875520"/>
      </c:scatterChart>
      <c:valAx>
        <c:axId val="86873600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86875520"/>
        <c:crosses val="autoZero"/>
        <c:crossBetween val="midCat"/>
      </c:valAx>
      <c:valAx>
        <c:axId val="8687552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86873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No. vs Distance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'9and13Dec2016'!$C$8:$C$42</c:f>
              <c:numCache>
                <c:formatCode>0.00</c:formatCode>
                <c:ptCount val="35"/>
                <c:pt idx="0">
                  <c:v>0</c:v>
                </c:pt>
                <c:pt idx="1">
                  <c:v>1.4</c:v>
                </c:pt>
                <c:pt idx="2">
                  <c:v>4.1100000000000003</c:v>
                </c:pt>
                <c:pt idx="3">
                  <c:v>8.07</c:v>
                </c:pt>
                <c:pt idx="4">
                  <c:v>11.9</c:v>
                </c:pt>
                <c:pt idx="5">
                  <c:v>17.03</c:v>
                </c:pt>
                <c:pt idx="6">
                  <c:v>17.149999999999999</c:v>
                </c:pt>
                <c:pt idx="7">
                  <c:v>17.47</c:v>
                </c:pt>
                <c:pt idx="8">
                  <c:v>18.27</c:v>
                </c:pt>
                <c:pt idx="9">
                  <c:v>19.14</c:v>
                </c:pt>
                <c:pt idx="10">
                  <c:v>20.34</c:v>
                </c:pt>
                <c:pt idx="11">
                  <c:v>21.62</c:v>
                </c:pt>
                <c:pt idx="12">
                  <c:v>22.04</c:v>
                </c:pt>
                <c:pt idx="13">
                  <c:v>24.9</c:v>
                </c:pt>
                <c:pt idx="14">
                  <c:v>25.34</c:v>
                </c:pt>
                <c:pt idx="15">
                  <c:v>29</c:v>
                </c:pt>
                <c:pt idx="16">
                  <c:v>32.549999999999997</c:v>
                </c:pt>
                <c:pt idx="17">
                  <c:v>36.19</c:v>
                </c:pt>
                <c:pt idx="18">
                  <c:v>47.19</c:v>
                </c:pt>
                <c:pt idx="19">
                  <c:v>47.86</c:v>
                </c:pt>
                <c:pt idx="20">
                  <c:v>49.19</c:v>
                </c:pt>
                <c:pt idx="21">
                  <c:v>50.92</c:v>
                </c:pt>
                <c:pt idx="22">
                  <c:v>52.6</c:v>
                </c:pt>
                <c:pt idx="23">
                  <c:v>53.9</c:v>
                </c:pt>
                <c:pt idx="24">
                  <c:v>55.12</c:v>
                </c:pt>
                <c:pt idx="25">
                  <c:v>62</c:v>
                </c:pt>
                <c:pt idx="26">
                  <c:v>69.14</c:v>
                </c:pt>
                <c:pt idx="27">
                  <c:v>79.27</c:v>
                </c:pt>
                <c:pt idx="28">
                  <c:v>88.06</c:v>
                </c:pt>
                <c:pt idx="29">
                  <c:v>99.8</c:v>
                </c:pt>
                <c:pt idx="30">
                  <c:v>111.15</c:v>
                </c:pt>
                <c:pt idx="31">
                  <c:v>148.87</c:v>
                </c:pt>
                <c:pt idx="32">
                  <c:v>193.6</c:v>
                </c:pt>
                <c:pt idx="33">
                  <c:v>228.09</c:v>
                </c:pt>
                <c:pt idx="34">
                  <c:v>252.67</c:v>
                </c:pt>
              </c:numCache>
            </c:numRef>
          </c:xVal>
          <c:yVal>
            <c:numRef>
              <c:f>'9and13Dec2016'!$G$8:$G$42</c:f>
              <c:numCache>
                <c:formatCode>General</c:formatCode>
                <c:ptCount val="35"/>
                <c:pt idx="0">
                  <c:v>1.9267822736030828E-3</c:v>
                </c:pt>
                <c:pt idx="1">
                  <c:v>1.9723865877712033E-3</c:v>
                </c:pt>
                <c:pt idx="2">
                  <c:v>2.0746887966804979E-3</c:v>
                </c:pt>
                <c:pt idx="3">
                  <c:v>2.2371364653243847E-3</c:v>
                </c:pt>
                <c:pt idx="4">
                  <c:v>2.3696682464454978E-3</c:v>
                </c:pt>
                <c:pt idx="5">
                  <c:v>2.6041666666666665E-3</c:v>
                </c:pt>
                <c:pt idx="6">
                  <c:v>2.6041666666666665E-3</c:v>
                </c:pt>
                <c:pt idx="7">
                  <c:v>2.6041666666666665E-3</c:v>
                </c:pt>
                <c:pt idx="8">
                  <c:v>2.6595744680851063E-3</c:v>
                </c:pt>
                <c:pt idx="9">
                  <c:v>2.6809651474530832E-3</c:v>
                </c:pt>
                <c:pt idx="10">
                  <c:v>2.7322404371584699E-3</c:v>
                </c:pt>
                <c:pt idx="11">
                  <c:v>2.7624309392265192E-3</c:v>
                </c:pt>
                <c:pt idx="12">
                  <c:v>2.7932960893854749E-3</c:v>
                </c:pt>
                <c:pt idx="13">
                  <c:v>2.9239766081871343E-3</c:v>
                </c:pt>
                <c:pt idx="14">
                  <c:v>2.9154518950437317E-3</c:v>
                </c:pt>
                <c:pt idx="15">
                  <c:v>3.0581039755351682E-3</c:v>
                </c:pt>
                <c:pt idx="16">
                  <c:v>3.205128205128205E-3</c:v>
                </c:pt>
                <c:pt idx="17">
                  <c:v>3.3783783783783786E-3</c:v>
                </c:pt>
                <c:pt idx="18">
                  <c:v>3.7735849056603774E-3</c:v>
                </c:pt>
                <c:pt idx="19">
                  <c:v>3.7735849056603774E-3</c:v>
                </c:pt>
                <c:pt idx="20">
                  <c:v>3.8314176245210726E-3</c:v>
                </c:pt>
                <c:pt idx="21">
                  <c:v>3.8910505836575876E-3</c:v>
                </c:pt>
                <c:pt idx="22">
                  <c:v>3.952569169960474E-3</c:v>
                </c:pt>
                <c:pt idx="23">
                  <c:v>4.0160642570281121E-3</c:v>
                </c:pt>
                <c:pt idx="24">
                  <c:v>4.0650406504065045E-3</c:v>
                </c:pt>
                <c:pt idx="25">
                  <c:v>4.3478260869565218E-3</c:v>
                </c:pt>
                <c:pt idx="26">
                  <c:v>4.608294930875576E-3</c:v>
                </c:pt>
                <c:pt idx="27">
                  <c:v>4.9504950495049506E-3</c:v>
                </c:pt>
                <c:pt idx="28">
                  <c:v>5.3763440860215058E-3</c:v>
                </c:pt>
                <c:pt idx="29">
                  <c:v>5.8823529411764705E-3</c:v>
                </c:pt>
                <c:pt idx="30">
                  <c:v>6.2111801242236021E-3</c:v>
                </c:pt>
                <c:pt idx="31">
                  <c:v>7.874015748031496E-3</c:v>
                </c:pt>
                <c:pt idx="32">
                  <c:v>1.0309278350515464E-2</c:v>
                </c:pt>
                <c:pt idx="33">
                  <c:v>1.1764705882352941E-2</c:v>
                </c:pt>
                <c:pt idx="34">
                  <c:v>1.2987012987012988E-2</c:v>
                </c:pt>
              </c:numCache>
            </c:numRef>
          </c:yVal>
          <c:smooth val="1"/>
        </c:ser>
        <c:ser>
          <c:idx val="1"/>
          <c:order val="1"/>
          <c:tx>
            <c:v>With OffSet</c:v>
          </c:tx>
          <c:xVal>
            <c:numRef>
              <c:f>'9and13Dec2016'!$D$8:$D$42</c:f>
              <c:numCache>
                <c:formatCode>0.00</c:formatCode>
                <c:ptCount val="35"/>
                <c:pt idx="0">
                  <c:v>51.4</c:v>
                </c:pt>
                <c:pt idx="1">
                  <c:v>52.8</c:v>
                </c:pt>
                <c:pt idx="2">
                  <c:v>55.51</c:v>
                </c:pt>
                <c:pt idx="3">
                  <c:v>59.47</c:v>
                </c:pt>
                <c:pt idx="4">
                  <c:v>63.3</c:v>
                </c:pt>
                <c:pt idx="5">
                  <c:v>68.430000000000007</c:v>
                </c:pt>
                <c:pt idx="6">
                  <c:v>68.55</c:v>
                </c:pt>
                <c:pt idx="7">
                  <c:v>68.87</c:v>
                </c:pt>
                <c:pt idx="8">
                  <c:v>69.67</c:v>
                </c:pt>
                <c:pt idx="9">
                  <c:v>70.539999999999992</c:v>
                </c:pt>
                <c:pt idx="10">
                  <c:v>71.739999999999995</c:v>
                </c:pt>
                <c:pt idx="11">
                  <c:v>73.02</c:v>
                </c:pt>
                <c:pt idx="12">
                  <c:v>73.44</c:v>
                </c:pt>
                <c:pt idx="13">
                  <c:v>76.3</c:v>
                </c:pt>
                <c:pt idx="14">
                  <c:v>76.739999999999995</c:v>
                </c:pt>
                <c:pt idx="15">
                  <c:v>80.400000000000006</c:v>
                </c:pt>
                <c:pt idx="16">
                  <c:v>83.949999999999989</c:v>
                </c:pt>
                <c:pt idx="17">
                  <c:v>87.59</c:v>
                </c:pt>
                <c:pt idx="18">
                  <c:v>98.59</c:v>
                </c:pt>
                <c:pt idx="19">
                  <c:v>99.259999999999991</c:v>
                </c:pt>
                <c:pt idx="20">
                  <c:v>100.59</c:v>
                </c:pt>
                <c:pt idx="21">
                  <c:v>102.32</c:v>
                </c:pt>
                <c:pt idx="22">
                  <c:v>104</c:v>
                </c:pt>
                <c:pt idx="23">
                  <c:v>105.3</c:v>
                </c:pt>
                <c:pt idx="24">
                  <c:v>106.52</c:v>
                </c:pt>
                <c:pt idx="25">
                  <c:v>113.4</c:v>
                </c:pt>
                <c:pt idx="26">
                  <c:v>120.53999999999999</c:v>
                </c:pt>
                <c:pt idx="27">
                  <c:v>130.66999999999999</c:v>
                </c:pt>
                <c:pt idx="28">
                  <c:v>139.46</c:v>
                </c:pt>
                <c:pt idx="29">
                  <c:v>151.19999999999999</c:v>
                </c:pt>
                <c:pt idx="30">
                  <c:v>162.55000000000001</c:v>
                </c:pt>
                <c:pt idx="31">
                  <c:v>200.27</c:v>
                </c:pt>
                <c:pt idx="32">
                  <c:v>245</c:v>
                </c:pt>
                <c:pt idx="33">
                  <c:v>279.49</c:v>
                </c:pt>
                <c:pt idx="34">
                  <c:v>304.07</c:v>
                </c:pt>
              </c:numCache>
            </c:numRef>
          </c:xVal>
          <c:yVal>
            <c:numRef>
              <c:f>'9and13Dec2016'!$G$8:$G$42</c:f>
              <c:numCache>
                <c:formatCode>General</c:formatCode>
                <c:ptCount val="35"/>
                <c:pt idx="0">
                  <c:v>1.9267822736030828E-3</c:v>
                </c:pt>
                <c:pt idx="1">
                  <c:v>1.9723865877712033E-3</c:v>
                </c:pt>
                <c:pt idx="2">
                  <c:v>2.0746887966804979E-3</c:v>
                </c:pt>
                <c:pt idx="3">
                  <c:v>2.2371364653243847E-3</c:v>
                </c:pt>
                <c:pt idx="4">
                  <c:v>2.3696682464454978E-3</c:v>
                </c:pt>
                <c:pt idx="5">
                  <c:v>2.6041666666666665E-3</c:v>
                </c:pt>
                <c:pt idx="6">
                  <c:v>2.6041666666666665E-3</c:v>
                </c:pt>
                <c:pt idx="7">
                  <c:v>2.6041666666666665E-3</c:v>
                </c:pt>
                <c:pt idx="8">
                  <c:v>2.6595744680851063E-3</c:v>
                </c:pt>
                <c:pt idx="9">
                  <c:v>2.6809651474530832E-3</c:v>
                </c:pt>
                <c:pt idx="10">
                  <c:v>2.7322404371584699E-3</c:v>
                </c:pt>
                <c:pt idx="11">
                  <c:v>2.7624309392265192E-3</c:v>
                </c:pt>
                <c:pt idx="12">
                  <c:v>2.7932960893854749E-3</c:v>
                </c:pt>
                <c:pt idx="13">
                  <c:v>2.9239766081871343E-3</c:v>
                </c:pt>
                <c:pt idx="14">
                  <c:v>2.9154518950437317E-3</c:v>
                </c:pt>
                <c:pt idx="15">
                  <c:v>3.0581039755351682E-3</c:v>
                </c:pt>
                <c:pt idx="16">
                  <c:v>3.205128205128205E-3</c:v>
                </c:pt>
                <c:pt idx="17">
                  <c:v>3.3783783783783786E-3</c:v>
                </c:pt>
                <c:pt idx="18">
                  <c:v>3.7735849056603774E-3</c:v>
                </c:pt>
                <c:pt idx="19">
                  <c:v>3.7735849056603774E-3</c:v>
                </c:pt>
                <c:pt idx="20">
                  <c:v>3.8314176245210726E-3</c:v>
                </c:pt>
                <c:pt idx="21">
                  <c:v>3.8910505836575876E-3</c:v>
                </c:pt>
                <c:pt idx="22">
                  <c:v>3.952569169960474E-3</c:v>
                </c:pt>
                <c:pt idx="23">
                  <c:v>4.0160642570281121E-3</c:v>
                </c:pt>
                <c:pt idx="24">
                  <c:v>4.0650406504065045E-3</c:v>
                </c:pt>
                <c:pt idx="25">
                  <c:v>4.3478260869565218E-3</c:v>
                </c:pt>
                <c:pt idx="26">
                  <c:v>4.608294930875576E-3</c:v>
                </c:pt>
                <c:pt idx="27">
                  <c:v>4.9504950495049506E-3</c:v>
                </c:pt>
                <c:pt idx="28">
                  <c:v>5.3763440860215058E-3</c:v>
                </c:pt>
                <c:pt idx="29">
                  <c:v>5.8823529411764705E-3</c:v>
                </c:pt>
                <c:pt idx="30">
                  <c:v>6.2111801242236021E-3</c:v>
                </c:pt>
                <c:pt idx="31">
                  <c:v>7.874015748031496E-3</c:v>
                </c:pt>
                <c:pt idx="32">
                  <c:v>1.0309278350515464E-2</c:v>
                </c:pt>
                <c:pt idx="33">
                  <c:v>1.1764705882352941E-2</c:v>
                </c:pt>
                <c:pt idx="34">
                  <c:v>1.2987012987012988E-2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41568"/>
        <c:axId val="90055808"/>
      </c:scatterChart>
      <c:valAx>
        <c:axId val="10254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90055808"/>
        <c:crosses val="autoZero"/>
        <c:crossBetween val="midCat"/>
      </c:valAx>
      <c:valAx>
        <c:axId val="90055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No.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541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No. vs Distance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2.0537611370007321E-2"/>
                  <c:y val="0.38080264036276185"/>
                </c:manualLayout>
              </c:layout>
              <c:numFmt formatCode="General" sourceLinked="0"/>
            </c:trendlineLbl>
          </c:trendline>
          <c:xVal>
            <c:numRef>
              <c:f>'9and13Dec2016'!$D$8:$D$38</c:f>
              <c:numCache>
                <c:formatCode>0.00</c:formatCode>
                <c:ptCount val="31"/>
                <c:pt idx="0">
                  <c:v>51.4</c:v>
                </c:pt>
                <c:pt idx="1">
                  <c:v>52.8</c:v>
                </c:pt>
                <c:pt idx="2">
                  <c:v>55.51</c:v>
                </c:pt>
                <c:pt idx="3">
                  <c:v>59.47</c:v>
                </c:pt>
                <c:pt idx="4">
                  <c:v>63.3</c:v>
                </c:pt>
                <c:pt idx="5">
                  <c:v>68.430000000000007</c:v>
                </c:pt>
                <c:pt idx="6">
                  <c:v>68.55</c:v>
                </c:pt>
                <c:pt idx="7">
                  <c:v>68.87</c:v>
                </c:pt>
                <c:pt idx="8">
                  <c:v>69.67</c:v>
                </c:pt>
                <c:pt idx="9">
                  <c:v>70.539999999999992</c:v>
                </c:pt>
                <c:pt idx="10">
                  <c:v>71.739999999999995</c:v>
                </c:pt>
                <c:pt idx="11">
                  <c:v>73.02</c:v>
                </c:pt>
                <c:pt idx="12">
                  <c:v>73.44</c:v>
                </c:pt>
                <c:pt idx="13">
                  <c:v>76.3</c:v>
                </c:pt>
                <c:pt idx="14">
                  <c:v>76.739999999999995</c:v>
                </c:pt>
                <c:pt idx="15">
                  <c:v>80.400000000000006</c:v>
                </c:pt>
                <c:pt idx="16">
                  <c:v>83.949999999999989</c:v>
                </c:pt>
                <c:pt idx="17">
                  <c:v>87.59</c:v>
                </c:pt>
                <c:pt idx="18">
                  <c:v>98.59</c:v>
                </c:pt>
                <c:pt idx="19">
                  <c:v>99.259999999999991</c:v>
                </c:pt>
                <c:pt idx="20">
                  <c:v>100.59</c:v>
                </c:pt>
                <c:pt idx="21">
                  <c:v>102.32</c:v>
                </c:pt>
                <c:pt idx="22">
                  <c:v>104</c:v>
                </c:pt>
                <c:pt idx="23">
                  <c:v>105.3</c:v>
                </c:pt>
                <c:pt idx="24">
                  <c:v>106.52</c:v>
                </c:pt>
                <c:pt idx="25">
                  <c:v>113.4</c:v>
                </c:pt>
                <c:pt idx="26">
                  <c:v>120.53999999999999</c:v>
                </c:pt>
                <c:pt idx="27">
                  <c:v>130.66999999999999</c:v>
                </c:pt>
                <c:pt idx="28">
                  <c:v>139.46</c:v>
                </c:pt>
                <c:pt idx="29">
                  <c:v>151.19999999999999</c:v>
                </c:pt>
                <c:pt idx="30">
                  <c:v>162.55000000000001</c:v>
                </c:pt>
              </c:numCache>
            </c:numRef>
          </c:xVal>
          <c:yVal>
            <c:numRef>
              <c:f>'9and13Dec2016'!$G$8:$G$38</c:f>
              <c:numCache>
                <c:formatCode>General</c:formatCode>
                <c:ptCount val="31"/>
                <c:pt idx="0">
                  <c:v>1.9267822736030828E-3</c:v>
                </c:pt>
                <c:pt idx="1">
                  <c:v>1.9723865877712033E-3</c:v>
                </c:pt>
                <c:pt idx="2">
                  <c:v>2.0746887966804979E-3</c:v>
                </c:pt>
                <c:pt idx="3">
                  <c:v>2.2371364653243847E-3</c:v>
                </c:pt>
                <c:pt idx="4">
                  <c:v>2.3696682464454978E-3</c:v>
                </c:pt>
                <c:pt idx="5">
                  <c:v>2.6041666666666665E-3</c:v>
                </c:pt>
                <c:pt idx="6">
                  <c:v>2.6041666666666665E-3</c:v>
                </c:pt>
                <c:pt idx="7">
                  <c:v>2.6041666666666665E-3</c:v>
                </c:pt>
                <c:pt idx="8">
                  <c:v>2.6595744680851063E-3</c:v>
                </c:pt>
                <c:pt idx="9">
                  <c:v>2.6809651474530832E-3</c:v>
                </c:pt>
                <c:pt idx="10">
                  <c:v>2.7322404371584699E-3</c:v>
                </c:pt>
                <c:pt idx="11">
                  <c:v>2.7624309392265192E-3</c:v>
                </c:pt>
                <c:pt idx="12">
                  <c:v>2.7932960893854749E-3</c:v>
                </c:pt>
                <c:pt idx="13">
                  <c:v>2.9239766081871343E-3</c:v>
                </c:pt>
                <c:pt idx="14">
                  <c:v>2.9154518950437317E-3</c:v>
                </c:pt>
                <c:pt idx="15">
                  <c:v>3.0581039755351682E-3</c:v>
                </c:pt>
                <c:pt idx="16">
                  <c:v>3.205128205128205E-3</c:v>
                </c:pt>
                <c:pt idx="17">
                  <c:v>3.3783783783783786E-3</c:v>
                </c:pt>
                <c:pt idx="18">
                  <c:v>3.7735849056603774E-3</c:v>
                </c:pt>
                <c:pt idx="19">
                  <c:v>3.7735849056603774E-3</c:v>
                </c:pt>
                <c:pt idx="20">
                  <c:v>3.8314176245210726E-3</c:v>
                </c:pt>
                <c:pt idx="21">
                  <c:v>3.8910505836575876E-3</c:v>
                </c:pt>
                <c:pt idx="22">
                  <c:v>3.952569169960474E-3</c:v>
                </c:pt>
                <c:pt idx="23">
                  <c:v>4.0160642570281121E-3</c:v>
                </c:pt>
                <c:pt idx="24">
                  <c:v>4.0650406504065045E-3</c:v>
                </c:pt>
                <c:pt idx="25">
                  <c:v>4.3478260869565218E-3</c:v>
                </c:pt>
                <c:pt idx="26">
                  <c:v>4.608294930875576E-3</c:v>
                </c:pt>
                <c:pt idx="27">
                  <c:v>4.9504950495049506E-3</c:v>
                </c:pt>
                <c:pt idx="28">
                  <c:v>5.3763440860215058E-3</c:v>
                </c:pt>
                <c:pt idx="29">
                  <c:v>5.8823529411764705E-3</c:v>
                </c:pt>
                <c:pt idx="30">
                  <c:v>6.2111801242236021E-3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90432"/>
        <c:axId val="90734976"/>
      </c:scatterChart>
      <c:valAx>
        <c:axId val="9029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90734976"/>
        <c:crosses val="autoZero"/>
        <c:crossBetween val="midCat"/>
      </c:valAx>
      <c:valAx>
        <c:axId val="90734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No.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0290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Number vs Distance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ZhengCode!$D$16:$D$46</c:f>
              <c:numCache>
                <c:formatCode>0.00</c:formatCode>
                <c:ptCount val="31"/>
                <c:pt idx="0">
                  <c:v>51.28</c:v>
                </c:pt>
                <c:pt idx="1">
                  <c:v>54.43</c:v>
                </c:pt>
                <c:pt idx="2">
                  <c:v>59</c:v>
                </c:pt>
                <c:pt idx="3">
                  <c:v>63.55</c:v>
                </c:pt>
                <c:pt idx="4">
                  <c:v>69.33</c:v>
                </c:pt>
                <c:pt idx="5">
                  <c:v>77.33</c:v>
                </c:pt>
                <c:pt idx="6">
                  <c:v>85.39</c:v>
                </c:pt>
                <c:pt idx="7">
                  <c:v>93.66</c:v>
                </c:pt>
                <c:pt idx="8">
                  <c:v>106.3</c:v>
                </c:pt>
                <c:pt idx="9">
                  <c:v>118.47999999999999</c:v>
                </c:pt>
                <c:pt idx="10">
                  <c:v>130.44</c:v>
                </c:pt>
                <c:pt idx="11">
                  <c:v>142.27000000000001</c:v>
                </c:pt>
                <c:pt idx="12">
                  <c:v>152.34</c:v>
                </c:pt>
                <c:pt idx="13">
                  <c:v>161.51</c:v>
                </c:pt>
                <c:pt idx="14">
                  <c:v>177.5</c:v>
                </c:pt>
                <c:pt idx="15">
                  <c:v>190.73000000000002</c:v>
                </c:pt>
                <c:pt idx="16">
                  <c:v>205.61</c:v>
                </c:pt>
                <c:pt idx="17">
                  <c:v>222.28</c:v>
                </c:pt>
                <c:pt idx="18">
                  <c:v>243.85</c:v>
                </c:pt>
                <c:pt idx="19">
                  <c:v>263.67</c:v>
                </c:pt>
                <c:pt idx="20">
                  <c:v>303.95</c:v>
                </c:pt>
                <c:pt idx="21">
                  <c:v>286.87</c:v>
                </c:pt>
              </c:numCache>
            </c:numRef>
          </c:xVal>
          <c:yVal>
            <c:numRef>
              <c:f>ZhengCode!$G$16:$G$46</c:f>
              <c:numCache>
                <c:formatCode>General</c:formatCode>
                <c:ptCount val="31"/>
                <c:pt idx="0">
                  <c:v>1.9120458891013384E-3</c:v>
                </c:pt>
                <c:pt idx="1">
                  <c:v>2.0408163265306124E-3</c:v>
                </c:pt>
                <c:pt idx="2">
                  <c:v>2.2123893805309734E-3</c:v>
                </c:pt>
                <c:pt idx="3">
                  <c:v>2.3866348448687352E-3</c:v>
                </c:pt>
                <c:pt idx="4">
                  <c:v>2.6246719160104987E-3</c:v>
                </c:pt>
                <c:pt idx="5">
                  <c:v>2.9498525073746312E-3</c:v>
                </c:pt>
                <c:pt idx="6">
                  <c:v>3.2786885245901639E-3</c:v>
                </c:pt>
                <c:pt idx="7">
                  <c:v>3.5587188612099642E-3</c:v>
                </c:pt>
                <c:pt idx="8">
                  <c:v>4.0650406504065045E-3</c:v>
                </c:pt>
                <c:pt idx="9">
                  <c:v>4.5045045045045045E-3</c:v>
                </c:pt>
                <c:pt idx="10">
                  <c:v>4.9504950495049506E-3</c:v>
                </c:pt>
                <c:pt idx="11">
                  <c:v>5.3763440860215058E-3</c:v>
                </c:pt>
                <c:pt idx="12">
                  <c:v>5.8479532163742687E-3</c:v>
                </c:pt>
                <c:pt idx="13">
                  <c:v>6.1728395061728392E-3</c:v>
                </c:pt>
                <c:pt idx="14">
                  <c:v>6.8965517241379309E-3</c:v>
                </c:pt>
                <c:pt idx="15">
                  <c:v>7.5187969924812026E-3</c:v>
                </c:pt>
                <c:pt idx="16">
                  <c:v>8.2644628099173556E-3</c:v>
                </c:pt>
                <c:pt idx="17">
                  <c:v>9.0909090909090905E-3</c:v>
                </c:pt>
                <c:pt idx="18">
                  <c:v>9.8039215686274508E-3</c:v>
                </c:pt>
                <c:pt idx="19">
                  <c:v>1.1111111111111112E-2</c:v>
                </c:pt>
                <c:pt idx="20">
                  <c:v>0</c:v>
                </c:pt>
                <c:pt idx="21">
                  <c:v>1.2345679012345678E-2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3200"/>
        <c:axId val="99466624"/>
      </c:scatterChart>
      <c:valAx>
        <c:axId val="9952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99466624"/>
        <c:crosses val="autoZero"/>
        <c:crossBetween val="midCat"/>
      </c:valAx>
      <c:valAx>
        <c:axId val="99466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No.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9523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No. vs Distance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0.13414108348815948"/>
                  <c:y val="0.21004271901581853"/>
                </c:manualLayout>
              </c:layout>
              <c:numFmt formatCode="General" sourceLinked="0"/>
            </c:trendlineLbl>
          </c:trendline>
          <c:xVal>
            <c:numRef>
              <c:f>ZhengCode!$D$16:$D$30</c:f>
              <c:numCache>
                <c:formatCode>0.00</c:formatCode>
                <c:ptCount val="15"/>
                <c:pt idx="0">
                  <c:v>51.28</c:v>
                </c:pt>
                <c:pt idx="1">
                  <c:v>54.43</c:v>
                </c:pt>
                <c:pt idx="2">
                  <c:v>59</c:v>
                </c:pt>
                <c:pt idx="3">
                  <c:v>63.55</c:v>
                </c:pt>
                <c:pt idx="4">
                  <c:v>69.33</c:v>
                </c:pt>
                <c:pt idx="5">
                  <c:v>77.33</c:v>
                </c:pt>
                <c:pt idx="6">
                  <c:v>85.39</c:v>
                </c:pt>
                <c:pt idx="7">
                  <c:v>93.66</c:v>
                </c:pt>
                <c:pt idx="8">
                  <c:v>106.3</c:v>
                </c:pt>
                <c:pt idx="9">
                  <c:v>118.47999999999999</c:v>
                </c:pt>
                <c:pt idx="10">
                  <c:v>130.44</c:v>
                </c:pt>
                <c:pt idx="11">
                  <c:v>142.27000000000001</c:v>
                </c:pt>
                <c:pt idx="12">
                  <c:v>152.34</c:v>
                </c:pt>
                <c:pt idx="13">
                  <c:v>161.51</c:v>
                </c:pt>
                <c:pt idx="14">
                  <c:v>177.5</c:v>
                </c:pt>
              </c:numCache>
            </c:numRef>
          </c:xVal>
          <c:yVal>
            <c:numRef>
              <c:f>ZhengCode!$G$16:$G$30</c:f>
              <c:numCache>
                <c:formatCode>General</c:formatCode>
                <c:ptCount val="15"/>
                <c:pt idx="0">
                  <c:v>1.9120458891013384E-3</c:v>
                </c:pt>
                <c:pt idx="1">
                  <c:v>2.0408163265306124E-3</c:v>
                </c:pt>
                <c:pt idx="2">
                  <c:v>2.2123893805309734E-3</c:v>
                </c:pt>
                <c:pt idx="3">
                  <c:v>2.3866348448687352E-3</c:v>
                </c:pt>
                <c:pt idx="4">
                  <c:v>2.6246719160104987E-3</c:v>
                </c:pt>
                <c:pt idx="5">
                  <c:v>2.9498525073746312E-3</c:v>
                </c:pt>
                <c:pt idx="6">
                  <c:v>3.2786885245901639E-3</c:v>
                </c:pt>
                <c:pt idx="7">
                  <c:v>3.5587188612099642E-3</c:v>
                </c:pt>
                <c:pt idx="8">
                  <c:v>4.0650406504065045E-3</c:v>
                </c:pt>
                <c:pt idx="9">
                  <c:v>4.5045045045045045E-3</c:v>
                </c:pt>
                <c:pt idx="10">
                  <c:v>4.9504950495049506E-3</c:v>
                </c:pt>
                <c:pt idx="11">
                  <c:v>5.3763440860215058E-3</c:v>
                </c:pt>
                <c:pt idx="12">
                  <c:v>5.8479532163742687E-3</c:v>
                </c:pt>
                <c:pt idx="13">
                  <c:v>6.1728395061728392E-3</c:v>
                </c:pt>
                <c:pt idx="14">
                  <c:v>6.8965517241379309E-3</c:v>
                </c:pt>
              </c:numCache>
            </c:numRef>
          </c:yVal>
          <c:smooth val="1"/>
        </c:ser>
        <c:ser>
          <c:idx val="1"/>
          <c:order val="1"/>
          <c:tx>
            <c:v>Calc Dist</c:v>
          </c:tx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ZhengCode!$I$16:$I$30</c:f>
              <c:numCache>
                <c:formatCode>0.00</c:formatCode>
                <c:ptCount val="15"/>
                <c:pt idx="0">
                  <c:v>40.5</c:v>
                </c:pt>
                <c:pt idx="1">
                  <c:v>43.3</c:v>
                </c:pt>
                <c:pt idx="2">
                  <c:v>47.1</c:v>
                </c:pt>
                <c:pt idx="3">
                  <c:v>50.9</c:v>
                </c:pt>
                <c:pt idx="4">
                  <c:v>56.1</c:v>
                </c:pt>
                <c:pt idx="5">
                  <c:v>63.3</c:v>
                </c:pt>
                <c:pt idx="6">
                  <c:v>70.599999999999994</c:v>
                </c:pt>
                <c:pt idx="7">
                  <c:v>76.900000000000006</c:v>
                </c:pt>
                <c:pt idx="8">
                  <c:v>88.3</c:v>
                </c:pt>
                <c:pt idx="9">
                  <c:v>98.4</c:v>
                </c:pt>
                <c:pt idx="10">
                  <c:v>108.69999999999999</c:v>
                </c:pt>
                <c:pt idx="11">
                  <c:v>121.4</c:v>
                </c:pt>
                <c:pt idx="12">
                  <c:v>129.80000000000001</c:v>
                </c:pt>
                <c:pt idx="13">
                  <c:v>137.5</c:v>
                </c:pt>
                <c:pt idx="14">
                  <c:v>154.9</c:v>
                </c:pt>
              </c:numCache>
            </c:numRef>
          </c:xVal>
          <c:yVal>
            <c:numRef>
              <c:f>ZhengCode!$G$16:$G$30</c:f>
              <c:numCache>
                <c:formatCode>General</c:formatCode>
                <c:ptCount val="15"/>
                <c:pt idx="0">
                  <c:v>1.9120458891013384E-3</c:v>
                </c:pt>
                <c:pt idx="1">
                  <c:v>2.0408163265306124E-3</c:v>
                </c:pt>
                <c:pt idx="2">
                  <c:v>2.2123893805309734E-3</c:v>
                </c:pt>
                <c:pt idx="3">
                  <c:v>2.3866348448687352E-3</c:v>
                </c:pt>
                <c:pt idx="4">
                  <c:v>2.6246719160104987E-3</c:v>
                </c:pt>
                <c:pt idx="5">
                  <c:v>2.9498525073746312E-3</c:v>
                </c:pt>
                <c:pt idx="6">
                  <c:v>3.2786885245901639E-3</c:v>
                </c:pt>
                <c:pt idx="7">
                  <c:v>3.5587188612099642E-3</c:v>
                </c:pt>
                <c:pt idx="8">
                  <c:v>4.0650406504065045E-3</c:v>
                </c:pt>
                <c:pt idx="9">
                  <c:v>4.5045045045045045E-3</c:v>
                </c:pt>
                <c:pt idx="10">
                  <c:v>4.9504950495049506E-3</c:v>
                </c:pt>
                <c:pt idx="11">
                  <c:v>5.3763440860215058E-3</c:v>
                </c:pt>
                <c:pt idx="12">
                  <c:v>5.8479532163742687E-3</c:v>
                </c:pt>
                <c:pt idx="13">
                  <c:v>6.1728395061728392E-3</c:v>
                </c:pt>
                <c:pt idx="14">
                  <c:v>6.8965517241379309E-3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831872"/>
        <c:axId val="112830336"/>
      </c:scatterChart>
      <c:valAx>
        <c:axId val="1128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12830336"/>
        <c:crosses val="autoZero"/>
        <c:crossBetween val="midCat"/>
      </c:valAx>
      <c:valAx>
        <c:axId val="112830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No.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2831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10</xdr:row>
      <xdr:rowOff>33336</xdr:rowOff>
    </xdr:from>
    <xdr:to>
      <xdr:col>19</xdr:col>
      <xdr:colOff>152400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600074</xdr:colOff>
      <xdr:row>37</xdr:row>
      <xdr:rowOff>185736</xdr:rowOff>
    </xdr:from>
    <xdr:to>
      <xdr:col>24</xdr:col>
      <xdr:colOff>285750</xdr:colOff>
      <xdr:row>66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71437</xdr:rowOff>
    </xdr:from>
    <xdr:to>
      <xdr:col>9</xdr:col>
      <xdr:colOff>285750</xdr:colOff>
      <xdr:row>65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419099</xdr:colOff>
      <xdr:row>14</xdr:row>
      <xdr:rowOff>176211</xdr:rowOff>
    </xdr:from>
    <xdr:to>
      <xdr:col>22</xdr:col>
      <xdr:colOff>504825</xdr:colOff>
      <xdr:row>41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42</xdr:row>
      <xdr:rowOff>90486</xdr:rowOff>
    </xdr:from>
    <xdr:to>
      <xdr:col>20</xdr:col>
      <xdr:colOff>209550</xdr:colOff>
      <xdr:row>75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activeCell="A2" sqref="A2:J8"/>
    </sheetView>
  </sheetViews>
  <sheetFormatPr defaultRowHeight="15" x14ac:dyDescent="0.25"/>
  <sheetData>
    <row r="2" spans="1:9" x14ac:dyDescent="0.25">
      <c r="D2" t="s">
        <v>0</v>
      </c>
    </row>
    <row r="5" spans="1:9" x14ac:dyDescent="0.25">
      <c r="C5" s="2" t="s">
        <v>1</v>
      </c>
      <c r="D5" t="s">
        <v>6</v>
      </c>
      <c r="I5" t="s">
        <v>5</v>
      </c>
    </row>
    <row r="6" spans="1:9" x14ac:dyDescent="0.25">
      <c r="C6" s="2"/>
      <c r="D6" t="s">
        <v>7</v>
      </c>
      <c r="E6" t="s">
        <v>2</v>
      </c>
      <c r="G6" t="s">
        <v>4</v>
      </c>
    </row>
    <row r="7" spans="1:9" x14ac:dyDescent="0.25">
      <c r="D7" t="s">
        <v>8</v>
      </c>
    </row>
    <row r="8" spans="1:9" x14ac:dyDescent="0.25">
      <c r="A8" t="s">
        <v>3</v>
      </c>
      <c r="C8" s="1">
        <v>0</v>
      </c>
      <c r="D8" s="1">
        <f>C8+51.4</f>
        <v>51.4</v>
      </c>
      <c r="E8">
        <v>519</v>
      </c>
      <c r="G8">
        <f>1/E8</f>
        <v>1.9267822736030828E-3</v>
      </c>
    </row>
    <row r="9" spans="1:9" x14ac:dyDescent="0.25">
      <c r="C9" s="1">
        <v>1.4</v>
      </c>
      <c r="D9" s="1">
        <f t="shared" ref="D9:D42" si="0">C9+51.4</f>
        <v>52.8</v>
      </c>
      <c r="E9">
        <v>507</v>
      </c>
      <c r="G9">
        <f t="shared" ref="G9:G42" si="1">1/E9</f>
        <v>1.9723865877712033E-3</v>
      </c>
    </row>
    <row r="10" spans="1:9" x14ac:dyDescent="0.25">
      <c r="C10" s="1">
        <v>4.1100000000000003</v>
      </c>
      <c r="D10" s="1">
        <f t="shared" si="0"/>
        <v>55.51</v>
      </c>
      <c r="E10">
        <v>482</v>
      </c>
      <c r="G10">
        <f t="shared" si="1"/>
        <v>2.0746887966804979E-3</v>
      </c>
    </row>
    <row r="11" spans="1:9" x14ac:dyDescent="0.25">
      <c r="C11" s="1">
        <v>8.07</v>
      </c>
      <c r="D11" s="1">
        <f t="shared" si="0"/>
        <v>59.47</v>
      </c>
      <c r="E11">
        <v>447</v>
      </c>
      <c r="F11">
        <v>452</v>
      </c>
      <c r="G11">
        <f t="shared" si="1"/>
        <v>2.2371364653243847E-3</v>
      </c>
    </row>
    <row r="12" spans="1:9" x14ac:dyDescent="0.25">
      <c r="C12" s="1">
        <v>11.9</v>
      </c>
      <c r="D12" s="1">
        <f t="shared" si="0"/>
        <v>63.3</v>
      </c>
      <c r="E12">
        <v>422</v>
      </c>
      <c r="G12">
        <f t="shared" si="1"/>
        <v>2.3696682464454978E-3</v>
      </c>
    </row>
    <row r="13" spans="1:9" x14ac:dyDescent="0.25">
      <c r="C13" s="1">
        <v>17.03</v>
      </c>
      <c r="D13" s="1">
        <f t="shared" si="0"/>
        <v>68.430000000000007</v>
      </c>
      <c r="E13">
        <v>384</v>
      </c>
      <c r="G13">
        <f t="shared" si="1"/>
        <v>2.6041666666666665E-3</v>
      </c>
    </row>
    <row r="14" spans="1:9" x14ac:dyDescent="0.25">
      <c r="C14" s="1">
        <v>17.149999999999999</v>
      </c>
      <c r="D14" s="1">
        <f t="shared" si="0"/>
        <v>68.55</v>
      </c>
      <c r="E14">
        <v>384</v>
      </c>
      <c r="G14">
        <f t="shared" si="1"/>
        <v>2.6041666666666665E-3</v>
      </c>
    </row>
    <row r="15" spans="1:9" x14ac:dyDescent="0.25">
      <c r="C15" s="1">
        <v>17.47</v>
      </c>
      <c r="D15" s="1">
        <f t="shared" si="0"/>
        <v>68.87</v>
      </c>
      <c r="E15">
        <v>384</v>
      </c>
      <c r="G15">
        <f t="shared" si="1"/>
        <v>2.6041666666666665E-3</v>
      </c>
    </row>
    <row r="16" spans="1:9" x14ac:dyDescent="0.25">
      <c r="C16" s="1">
        <v>18.27</v>
      </c>
      <c r="D16" s="1">
        <f t="shared" si="0"/>
        <v>69.67</v>
      </c>
      <c r="E16">
        <v>376</v>
      </c>
      <c r="G16">
        <f t="shared" si="1"/>
        <v>2.6595744680851063E-3</v>
      </c>
    </row>
    <row r="17" spans="3:7" x14ac:dyDescent="0.25">
      <c r="C17" s="1">
        <v>19.14</v>
      </c>
      <c r="D17" s="1">
        <f t="shared" si="0"/>
        <v>70.539999999999992</v>
      </c>
      <c r="E17">
        <v>373</v>
      </c>
      <c r="G17">
        <f t="shared" si="1"/>
        <v>2.6809651474530832E-3</v>
      </c>
    </row>
    <row r="18" spans="3:7" x14ac:dyDescent="0.25">
      <c r="C18" s="1">
        <v>20.34</v>
      </c>
      <c r="D18" s="1">
        <f t="shared" si="0"/>
        <v>71.739999999999995</v>
      </c>
      <c r="E18">
        <v>366</v>
      </c>
      <c r="G18">
        <f t="shared" si="1"/>
        <v>2.7322404371584699E-3</v>
      </c>
    </row>
    <row r="19" spans="3:7" x14ac:dyDescent="0.25">
      <c r="C19" s="1">
        <v>21.62</v>
      </c>
      <c r="D19" s="1">
        <f t="shared" si="0"/>
        <v>73.02</v>
      </c>
      <c r="E19">
        <v>362</v>
      </c>
      <c r="G19">
        <f t="shared" si="1"/>
        <v>2.7624309392265192E-3</v>
      </c>
    </row>
    <row r="20" spans="3:7" x14ac:dyDescent="0.25">
      <c r="C20" s="1">
        <v>22.04</v>
      </c>
      <c r="D20" s="1">
        <f t="shared" si="0"/>
        <v>73.44</v>
      </c>
      <c r="E20">
        <v>358</v>
      </c>
      <c r="G20">
        <f t="shared" si="1"/>
        <v>2.7932960893854749E-3</v>
      </c>
    </row>
    <row r="21" spans="3:7" x14ac:dyDescent="0.25">
      <c r="C21" s="1">
        <v>24.9</v>
      </c>
      <c r="D21" s="1">
        <f t="shared" si="0"/>
        <v>76.3</v>
      </c>
      <c r="E21">
        <v>342</v>
      </c>
      <c r="G21">
        <f t="shared" si="1"/>
        <v>2.9239766081871343E-3</v>
      </c>
    </row>
    <row r="22" spans="3:7" x14ac:dyDescent="0.25">
      <c r="C22" s="1">
        <v>25.34</v>
      </c>
      <c r="D22" s="1">
        <f t="shared" si="0"/>
        <v>76.739999999999995</v>
      </c>
      <c r="E22">
        <v>343</v>
      </c>
      <c r="F22">
        <v>342</v>
      </c>
      <c r="G22">
        <f t="shared" si="1"/>
        <v>2.9154518950437317E-3</v>
      </c>
    </row>
    <row r="23" spans="3:7" x14ac:dyDescent="0.25">
      <c r="C23" s="1">
        <v>29</v>
      </c>
      <c r="D23" s="1">
        <f t="shared" si="0"/>
        <v>80.400000000000006</v>
      </c>
      <c r="E23">
        <v>327</v>
      </c>
      <c r="G23">
        <f t="shared" si="1"/>
        <v>3.0581039755351682E-3</v>
      </c>
    </row>
    <row r="24" spans="3:7" x14ac:dyDescent="0.25">
      <c r="C24" s="1">
        <v>32.549999999999997</v>
      </c>
      <c r="D24" s="1">
        <f t="shared" si="0"/>
        <v>83.949999999999989</v>
      </c>
      <c r="E24">
        <v>312</v>
      </c>
      <c r="G24">
        <f t="shared" si="1"/>
        <v>3.205128205128205E-3</v>
      </c>
    </row>
    <row r="25" spans="3:7" x14ac:dyDescent="0.25">
      <c r="C25" s="1">
        <v>36.19</v>
      </c>
      <c r="D25" s="1">
        <f t="shared" si="0"/>
        <v>87.59</v>
      </c>
      <c r="E25">
        <v>296</v>
      </c>
      <c r="G25">
        <f t="shared" si="1"/>
        <v>3.3783783783783786E-3</v>
      </c>
    </row>
    <row r="26" spans="3:7" x14ac:dyDescent="0.25">
      <c r="C26" s="1">
        <v>47.19</v>
      </c>
      <c r="D26" s="1">
        <f t="shared" si="0"/>
        <v>98.59</v>
      </c>
      <c r="E26">
        <v>265</v>
      </c>
      <c r="G26">
        <f t="shared" si="1"/>
        <v>3.7735849056603774E-3</v>
      </c>
    </row>
    <row r="27" spans="3:7" x14ac:dyDescent="0.25">
      <c r="C27" s="1">
        <v>47.86</v>
      </c>
      <c r="D27" s="1">
        <f t="shared" si="0"/>
        <v>99.259999999999991</v>
      </c>
      <c r="E27">
        <v>265</v>
      </c>
      <c r="G27">
        <f t="shared" si="1"/>
        <v>3.7735849056603774E-3</v>
      </c>
    </row>
    <row r="28" spans="3:7" x14ac:dyDescent="0.25">
      <c r="C28" s="1">
        <v>49.19</v>
      </c>
      <c r="D28" s="1">
        <f t="shared" si="0"/>
        <v>100.59</v>
      </c>
      <c r="E28">
        <v>261</v>
      </c>
      <c r="F28">
        <v>262</v>
      </c>
      <c r="G28">
        <f t="shared" si="1"/>
        <v>3.8314176245210726E-3</v>
      </c>
    </row>
    <row r="29" spans="3:7" x14ac:dyDescent="0.25">
      <c r="C29" s="1">
        <v>50.92</v>
      </c>
      <c r="D29" s="1">
        <f t="shared" si="0"/>
        <v>102.32</v>
      </c>
      <c r="E29">
        <v>257</v>
      </c>
      <c r="G29">
        <f t="shared" si="1"/>
        <v>3.8910505836575876E-3</v>
      </c>
    </row>
    <row r="30" spans="3:7" x14ac:dyDescent="0.25">
      <c r="C30" s="1">
        <v>52.6</v>
      </c>
      <c r="D30" s="1">
        <f t="shared" si="0"/>
        <v>104</v>
      </c>
      <c r="E30">
        <v>253</v>
      </c>
      <c r="G30">
        <f t="shared" si="1"/>
        <v>3.952569169960474E-3</v>
      </c>
    </row>
    <row r="31" spans="3:7" x14ac:dyDescent="0.25">
      <c r="C31" s="1">
        <v>53.9</v>
      </c>
      <c r="D31" s="1">
        <f t="shared" si="0"/>
        <v>105.3</v>
      </c>
      <c r="E31">
        <v>249</v>
      </c>
      <c r="G31">
        <f t="shared" si="1"/>
        <v>4.0160642570281121E-3</v>
      </c>
    </row>
    <row r="32" spans="3:7" x14ac:dyDescent="0.25">
      <c r="C32" s="1">
        <v>55.12</v>
      </c>
      <c r="D32" s="1">
        <f t="shared" si="0"/>
        <v>106.52</v>
      </c>
      <c r="E32">
        <v>246</v>
      </c>
      <c r="F32">
        <v>245</v>
      </c>
      <c r="G32">
        <f t="shared" si="1"/>
        <v>4.0650406504065045E-3</v>
      </c>
    </row>
    <row r="33" spans="3:7" x14ac:dyDescent="0.25">
      <c r="C33" s="1">
        <v>62</v>
      </c>
      <c r="D33" s="1">
        <f t="shared" si="0"/>
        <v>113.4</v>
      </c>
      <c r="E33">
        <v>230</v>
      </c>
      <c r="F33">
        <v>231</v>
      </c>
      <c r="G33">
        <f t="shared" si="1"/>
        <v>4.3478260869565218E-3</v>
      </c>
    </row>
    <row r="34" spans="3:7" x14ac:dyDescent="0.25">
      <c r="C34" s="1">
        <v>69.14</v>
      </c>
      <c r="D34" s="1">
        <f t="shared" si="0"/>
        <v>120.53999999999999</v>
      </c>
      <c r="E34">
        <v>217</v>
      </c>
      <c r="F34">
        <v>218</v>
      </c>
      <c r="G34">
        <f t="shared" si="1"/>
        <v>4.608294930875576E-3</v>
      </c>
    </row>
    <row r="35" spans="3:7" x14ac:dyDescent="0.25">
      <c r="C35" s="1">
        <v>79.27</v>
      </c>
      <c r="D35" s="1">
        <f t="shared" si="0"/>
        <v>130.66999999999999</v>
      </c>
      <c r="E35">
        <v>202</v>
      </c>
      <c r="G35">
        <f t="shared" si="1"/>
        <v>4.9504950495049506E-3</v>
      </c>
    </row>
    <row r="36" spans="3:7" x14ac:dyDescent="0.25">
      <c r="C36" s="1">
        <v>88.06</v>
      </c>
      <c r="D36" s="1">
        <f t="shared" si="0"/>
        <v>139.46</v>
      </c>
      <c r="E36">
        <v>186</v>
      </c>
      <c r="G36">
        <f t="shared" si="1"/>
        <v>5.3763440860215058E-3</v>
      </c>
    </row>
    <row r="37" spans="3:7" x14ac:dyDescent="0.25">
      <c r="C37" s="1">
        <v>99.8</v>
      </c>
      <c r="D37" s="1">
        <f t="shared" si="0"/>
        <v>151.19999999999999</v>
      </c>
      <c r="E37">
        <v>170</v>
      </c>
      <c r="G37">
        <f t="shared" si="1"/>
        <v>5.8823529411764705E-3</v>
      </c>
    </row>
    <row r="38" spans="3:7" x14ac:dyDescent="0.25">
      <c r="C38" s="1">
        <v>111.15</v>
      </c>
      <c r="D38" s="1">
        <f t="shared" si="0"/>
        <v>162.55000000000001</v>
      </c>
      <c r="E38">
        <v>161</v>
      </c>
      <c r="G38">
        <f t="shared" si="1"/>
        <v>6.2111801242236021E-3</v>
      </c>
    </row>
    <row r="39" spans="3:7" x14ac:dyDescent="0.25">
      <c r="C39" s="1">
        <v>148.87</v>
      </c>
      <c r="D39" s="1">
        <f t="shared" si="0"/>
        <v>200.27</v>
      </c>
      <c r="E39">
        <v>127</v>
      </c>
      <c r="G39">
        <f t="shared" si="1"/>
        <v>7.874015748031496E-3</v>
      </c>
    </row>
    <row r="40" spans="3:7" x14ac:dyDescent="0.25">
      <c r="C40" s="1">
        <v>193.6</v>
      </c>
      <c r="D40" s="1">
        <f t="shared" si="0"/>
        <v>245</v>
      </c>
      <c r="E40">
        <v>97</v>
      </c>
      <c r="F40">
        <v>98</v>
      </c>
      <c r="G40">
        <f t="shared" si="1"/>
        <v>1.0309278350515464E-2</v>
      </c>
    </row>
    <row r="41" spans="3:7" x14ac:dyDescent="0.25">
      <c r="C41" s="1">
        <v>228.09</v>
      </c>
      <c r="D41" s="1">
        <f t="shared" si="0"/>
        <v>279.49</v>
      </c>
      <c r="E41">
        <v>85</v>
      </c>
      <c r="G41">
        <f t="shared" si="1"/>
        <v>1.1764705882352941E-2</v>
      </c>
    </row>
    <row r="42" spans="3:7" x14ac:dyDescent="0.25">
      <c r="C42" s="1">
        <v>252.67</v>
      </c>
      <c r="D42" s="1">
        <f t="shared" si="0"/>
        <v>304.07</v>
      </c>
      <c r="E42">
        <v>77</v>
      </c>
      <c r="G42">
        <f t="shared" si="1"/>
        <v>1.2987012987012988E-2</v>
      </c>
    </row>
  </sheetData>
  <mergeCells count="1">
    <mergeCell ref="C5:C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6"/>
  <sheetViews>
    <sheetView tabSelected="1" topLeftCell="A43" workbookViewId="0">
      <selection activeCell="I16" sqref="I16:I37"/>
    </sheetView>
  </sheetViews>
  <sheetFormatPr defaultRowHeight="15" x14ac:dyDescent="0.25"/>
  <sheetData>
    <row r="5" spans="1:13" x14ac:dyDescent="0.25">
      <c r="D5" t="s">
        <v>0</v>
      </c>
    </row>
    <row r="8" spans="1:13" x14ac:dyDescent="0.25">
      <c r="C8" s="2" t="s">
        <v>1</v>
      </c>
      <c r="D8" t="s">
        <v>6</v>
      </c>
      <c r="J8" t="s">
        <v>9</v>
      </c>
    </row>
    <row r="9" spans="1:13" x14ac:dyDescent="0.25">
      <c r="C9" s="2"/>
      <c r="D9" t="s">
        <v>7</v>
      </c>
      <c r="E9" t="s">
        <v>2</v>
      </c>
      <c r="G9" t="s">
        <v>4</v>
      </c>
      <c r="H9" t="s">
        <v>11</v>
      </c>
    </row>
    <row r="10" spans="1:13" x14ac:dyDescent="0.25">
      <c r="D10" t="s">
        <v>8</v>
      </c>
      <c r="H10" t="s">
        <v>12</v>
      </c>
    </row>
    <row r="11" spans="1:13" x14ac:dyDescent="0.25">
      <c r="A11" t="s">
        <v>3</v>
      </c>
      <c r="C11" s="1">
        <v>0</v>
      </c>
      <c r="D11" s="1">
        <f>C11+51.4</f>
        <v>51.4</v>
      </c>
      <c r="E11">
        <v>519</v>
      </c>
      <c r="G11">
        <f>1/E11</f>
        <v>1.9267822736030828E-3</v>
      </c>
      <c r="M11" t="s">
        <v>16</v>
      </c>
    </row>
    <row r="12" spans="1:13" x14ac:dyDescent="0.25">
      <c r="D12" s="1">
        <f t="shared" ref="D12:D37" si="0">C12+51.4</f>
        <v>51.4</v>
      </c>
      <c r="G12" t="e">
        <f t="shared" ref="G12:G37" si="1">1/E12</f>
        <v>#DIV/0!</v>
      </c>
    </row>
    <row r="13" spans="1:13" x14ac:dyDescent="0.25">
      <c r="D13" s="1">
        <f t="shared" si="0"/>
        <v>51.4</v>
      </c>
      <c r="G13" t="e">
        <f t="shared" si="1"/>
        <v>#DIV/0!</v>
      </c>
    </row>
    <row r="14" spans="1:13" x14ac:dyDescent="0.25">
      <c r="C14" s="1">
        <v>-20.07</v>
      </c>
      <c r="D14" s="1">
        <f t="shared" si="0"/>
        <v>31.33</v>
      </c>
      <c r="E14" t="s">
        <v>10</v>
      </c>
      <c r="G14" t="e">
        <f t="shared" si="1"/>
        <v>#VALUE!</v>
      </c>
    </row>
    <row r="15" spans="1:13" x14ac:dyDescent="0.25">
      <c r="C15" s="1">
        <v>-1.1399999999999999</v>
      </c>
      <c r="D15" s="1">
        <f t="shared" si="0"/>
        <v>50.26</v>
      </c>
      <c r="E15" t="s">
        <v>10</v>
      </c>
      <c r="G15" t="e">
        <f t="shared" si="1"/>
        <v>#VALUE!</v>
      </c>
    </row>
    <row r="16" spans="1:13" x14ac:dyDescent="0.25">
      <c r="C16" s="1">
        <v>-0.12</v>
      </c>
      <c r="D16" s="1">
        <f t="shared" si="0"/>
        <v>51.28</v>
      </c>
      <c r="E16">
        <v>523</v>
      </c>
      <c r="F16">
        <v>522</v>
      </c>
      <c r="G16">
        <f t="shared" si="1"/>
        <v>1.9120458891013384E-3</v>
      </c>
      <c r="H16" s="1">
        <v>4.05</v>
      </c>
      <c r="I16" s="1">
        <f>H16*10</f>
        <v>40.5</v>
      </c>
    </row>
    <row r="17" spans="3:10" x14ac:dyDescent="0.25">
      <c r="C17" s="1">
        <v>3.03</v>
      </c>
      <c r="D17" s="1">
        <f t="shared" si="0"/>
        <v>54.43</v>
      </c>
      <c r="E17">
        <v>490</v>
      </c>
      <c r="F17">
        <v>495</v>
      </c>
      <c r="G17">
        <f t="shared" si="1"/>
        <v>2.0408163265306124E-3</v>
      </c>
      <c r="H17" s="1">
        <v>4.33</v>
      </c>
      <c r="I17" s="1">
        <f t="shared" ref="I17:I37" si="2">H17*10</f>
        <v>43.3</v>
      </c>
    </row>
    <row r="18" spans="3:10" x14ac:dyDescent="0.25">
      <c r="C18" s="1">
        <v>7.6</v>
      </c>
      <c r="D18" s="1">
        <f t="shared" si="0"/>
        <v>59</v>
      </c>
      <c r="E18">
        <v>452</v>
      </c>
      <c r="F18">
        <v>454</v>
      </c>
      <c r="G18">
        <f t="shared" si="1"/>
        <v>2.2123893805309734E-3</v>
      </c>
      <c r="H18" s="1">
        <v>4.71</v>
      </c>
      <c r="I18" s="1">
        <f t="shared" si="2"/>
        <v>47.1</v>
      </c>
    </row>
    <row r="19" spans="3:10" x14ac:dyDescent="0.25">
      <c r="C19" s="1">
        <v>12.15</v>
      </c>
      <c r="D19" s="1">
        <f t="shared" si="0"/>
        <v>63.55</v>
      </c>
      <c r="E19">
        <v>419</v>
      </c>
      <c r="F19">
        <v>418</v>
      </c>
      <c r="G19">
        <f t="shared" si="1"/>
        <v>2.3866348448687352E-3</v>
      </c>
      <c r="H19" s="1">
        <v>5.09</v>
      </c>
      <c r="I19" s="1">
        <f t="shared" si="2"/>
        <v>50.9</v>
      </c>
    </row>
    <row r="20" spans="3:10" x14ac:dyDescent="0.25">
      <c r="C20" s="1">
        <v>17.93</v>
      </c>
      <c r="D20" s="1">
        <f t="shared" si="0"/>
        <v>69.33</v>
      </c>
      <c r="E20">
        <v>381</v>
      </c>
      <c r="F20">
        <v>382</v>
      </c>
      <c r="G20">
        <f t="shared" si="1"/>
        <v>2.6246719160104987E-3</v>
      </c>
      <c r="H20" s="1">
        <v>5.61</v>
      </c>
      <c r="I20" s="1">
        <f t="shared" si="2"/>
        <v>56.1</v>
      </c>
    </row>
    <row r="21" spans="3:10" x14ac:dyDescent="0.25">
      <c r="C21" s="1">
        <v>25.93</v>
      </c>
      <c r="D21" s="1">
        <f t="shared" si="0"/>
        <v>77.33</v>
      </c>
      <c r="E21">
        <v>339</v>
      </c>
      <c r="F21">
        <v>341</v>
      </c>
      <c r="G21">
        <f t="shared" si="1"/>
        <v>2.9498525073746312E-3</v>
      </c>
      <c r="H21" s="1">
        <v>6.33</v>
      </c>
      <c r="I21" s="1">
        <f t="shared" si="2"/>
        <v>63.3</v>
      </c>
    </row>
    <row r="22" spans="3:10" x14ac:dyDescent="0.25">
      <c r="C22" s="1">
        <v>33.99</v>
      </c>
      <c r="D22" s="1">
        <f t="shared" si="0"/>
        <v>85.39</v>
      </c>
      <c r="E22">
        <v>305</v>
      </c>
      <c r="F22">
        <v>304</v>
      </c>
      <c r="G22">
        <f t="shared" si="1"/>
        <v>3.2786885245901639E-3</v>
      </c>
      <c r="H22" s="1">
        <v>7.06</v>
      </c>
      <c r="I22" s="1">
        <f t="shared" si="2"/>
        <v>70.599999999999994</v>
      </c>
    </row>
    <row r="23" spans="3:10" x14ac:dyDescent="0.25">
      <c r="C23" s="1">
        <v>42.26</v>
      </c>
      <c r="D23" s="1">
        <f t="shared" si="0"/>
        <v>93.66</v>
      </c>
      <c r="E23">
        <v>281</v>
      </c>
      <c r="G23">
        <f t="shared" si="1"/>
        <v>3.5587188612099642E-3</v>
      </c>
      <c r="H23" s="1">
        <v>7.69</v>
      </c>
      <c r="I23" s="1">
        <f t="shared" si="2"/>
        <v>76.900000000000006</v>
      </c>
    </row>
    <row r="24" spans="3:10" x14ac:dyDescent="0.25">
      <c r="C24" s="1">
        <v>54.9</v>
      </c>
      <c r="D24" s="1">
        <f t="shared" si="0"/>
        <v>106.3</v>
      </c>
      <c r="E24">
        <v>246</v>
      </c>
      <c r="F24">
        <v>247</v>
      </c>
      <c r="G24">
        <f t="shared" si="1"/>
        <v>4.0650406504065045E-3</v>
      </c>
      <c r="H24" s="1">
        <v>8.83</v>
      </c>
      <c r="I24" s="1">
        <f t="shared" si="2"/>
        <v>88.3</v>
      </c>
    </row>
    <row r="25" spans="3:10" x14ac:dyDescent="0.25">
      <c r="C25" s="1">
        <v>67.08</v>
      </c>
      <c r="D25" s="1">
        <f t="shared" si="0"/>
        <v>118.47999999999999</v>
      </c>
      <c r="E25">
        <v>222</v>
      </c>
      <c r="F25">
        <v>223</v>
      </c>
      <c r="G25">
        <f t="shared" si="1"/>
        <v>4.5045045045045045E-3</v>
      </c>
      <c r="H25" s="1">
        <v>9.84</v>
      </c>
      <c r="I25" s="1">
        <f t="shared" si="2"/>
        <v>98.4</v>
      </c>
    </row>
    <row r="26" spans="3:10" x14ac:dyDescent="0.25">
      <c r="C26" s="1">
        <v>79.040000000000006</v>
      </c>
      <c r="D26" s="1">
        <f t="shared" si="0"/>
        <v>130.44</v>
      </c>
      <c r="E26">
        <v>202</v>
      </c>
      <c r="F26">
        <v>203</v>
      </c>
      <c r="G26">
        <f t="shared" si="1"/>
        <v>4.9504950495049506E-3</v>
      </c>
      <c r="H26" s="1">
        <v>10.87</v>
      </c>
      <c r="I26" s="1">
        <f t="shared" si="2"/>
        <v>108.69999999999999</v>
      </c>
    </row>
    <row r="27" spans="3:10" x14ac:dyDescent="0.25">
      <c r="C27" s="1">
        <v>90.87</v>
      </c>
      <c r="D27" s="1">
        <f t="shared" si="0"/>
        <v>142.27000000000001</v>
      </c>
      <c r="E27">
        <v>186</v>
      </c>
      <c r="F27">
        <v>187</v>
      </c>
      <c r="G27">
        <f t="shared" si="1"/>
        <v>5.3763440860215058E-3</v>
      </c>
      <c r="H27" s="1">
        <v>12.14</v>
      </c>
      <c r="I27" s="1">
        <f t="shared" si="2"/>
        <v>121.4</v>
      </c>
      <c r="J27" t="s">
        <v>13</v>
      </c>
    </row>
    <row r="28" spans="3:10" x14ac:dyDescent="0.25">
      <c r="C28" s="1">
        <v>100.94</v>
      </c>
      <c r="D28" s="1">
        <f t="shared" si="0"/>
        <v>152.34</v>
      </c>
      <c r="E28">
        <v>171</v>
      </c>
      <c r="F28">
        <v>175</v>
      </c>
      <c r="G28">
        <f t="shared" si="1"/>
        <v>5.8479532163742687E-3</v>
      </c>
      <c r="H28" s="1">
        <v>12.98</v>
      </c>
      <c r="I28" s="1">
        <f t="shared" si="2"/>
        <v>129.80000000000001</v>
      </c>
      <c r="J28" t="s">
        <v>14</v>
      </c>
    </row>
    <row r="29" spans="3:10" x14ac:dyDescent="0.25">
      <c r="C29" s="1">
        <v>110.11</v>
      </c>
      <c r="D29" s="1">
        <f t="shared" si="0"/>
        <v>161.51</v>
      </c>
      <c r="E29">
        <v>162</v>
      </c>
      <c r="F29">
        <v>164</v>
      </c>
      <c r="G29">
        <f t="shared" si="1"/>
        <v>6.1728395061728392E-3</v>
      </c>
      <c r="H29" s="1">
        <v>13.75</v>
      </c>
      <c r="I29" s="1">
        <f t="shared" si="2"/>
        <v>137.5</v>
      </c>
    </row>
    <row r="30" spans="3:10" x14ac:dyDescent="0.25">
      <c r="C30" s="1">
        <v>126.1</v>
      </c>
      <c r="D30" s="1">
        <f t="shared" si="0"/>
        <v>177.5</v>
      </c>
      <c r="E30">
        <v>145</v>
      </c>
      <c r="F30">
        <v>146</v>
      </c>
      <c r="G30">
        <f t="shared" si="1"/>
        <v>6.8965517241379309E-3</v>
      </c>
      <c r="H30" s="1">
        <v>15.49</v>
      </c>
      <c r="I30" s="1">
        <f t="shared" si="2"/>
        <v>154.9</v>
      </c>
    </row>
    <row r="31" spans="3:10" x14ac:dyDescent="0.25">
      <c r="C31" s="1">
        <v>139.33000000000001</v>
      </c>
      <c r="D31" s="1">
        <f t="shared" si="0"/>
        <v>190.73000000000002</v>
      </c>
      <c r="E31">
        <v>133</v>
      </c>
      <c r="F31">
        <v>134</v>
      </c>
      <c r="G31">
        <f t="shared" si="1"/>
        <v>7.5187969924812026E-3</v>
      </c>
      <c r="H31" s="1">
        <v>17.02</v>
      </c>
      <c r="I31" s="1">
        <f t="shared" si="2"/>
        <v>170.2</v>
      </c>
    </row>
    <row r="32" spans="3:10" x14ac:dyDescent="0.25">
      <c r="C32" s="1">
        <v>154.21</v>
      </c>
      <c r="D32" s="1">
        <f t="shared" si="0"/>
        <v>205.61</v>
      </c>
      <c r="E32">
        <v>121</v>
      </c>
      <c r="F32">
        <v>122</v>
      </c>
      <c r="G32">
        <f t="shared" si="1"/>
        <v>8.2644628099173556E-3</v>
      </c>
      <c r="H32" s="1">
        <v>18.7</v>
      </c>
      <c r="I32" s="1">
        <f t="shared" si="2"/>
        <v>187</v>
      </c>
    </row>
    <row r="33" spans="3:9" x14ac:dyDescent="0.25">
      <c r="C33" s="1">
        <v>170.88</v>
      </c>
      <c r="D33" s="1">
        <f t="shared" si="0"/>
        <v>222.28</v>
      </c>
      <c r="E33">
        <v>110</v>
      </c>
      <c r="F33">
        <v>113</v>
      </c>
      <c r="G33">
        <f t="shared" si="1"/>
        <v>9.0909090909090905E-3</v>
      </c>
      <c r="H33" s="1">
        <v>20.97</v>
      </c>
      <c r="I33" s="1">
        <f t="shared" si="2"/>
        <v>209.7</v>
      </c>
    </row>
    <row r="34" spans="3:9" x14ac:dyDescent="0.25">
      <c r="C34" s="1">
        <v>192.45</v>
      </c>
      <c r="D34" s="1">
        <f t="shared" si="0"/>
        <v>243.85</v>
      </c>
      <c r="E34">
        <v>102</v>
      </c>
      <c r="F34">
        <v>101</v>
      </c>
      <c r="G34">
        <f t="shared" si="1"/>
        <v>9.8039215686274508E-3</v>
      </c>
      <c r="H34" s="1">
        <v>22.81</v>
      </c>
      <c r="I34" s="1">
        <f t="shared" si="2"/>
        <v>228.1</v>
      </c>
    </row>
    <row r="35" spans="3:9" x14ac:dyDescent="0.25">
      <c r="C35" s="1">
        <v>212.27</v>
      </c>
      <c r="D35" s="1">
        <f t="shared" si="0"/>
        <v>263.67</v>
      </c>
      <c r="E35">
        <v>90</v>
      </c>
      <c r="F35">
        <v>94</v>
      </c>
      <c r="G35">
        <f t="shared" si="1"/>
        <v>1.1111111111111112E-2</v>
      </c>
      <c r="H35" s="1">
        <v>26.28</v>
      </c>
      <c r="I35" s="1">
        <f t="shared" si="2"/>
        <v>262.8</v>
      </c>
    </row>
    <row r="36" spans="3:9" x14ac:dyDescent="0.25">
      <c r="C36" s="1">
        <v>252.55</v>
      </c>
      <c r="D36" s="1">
        <f t="shared" si="0"/>
        <v>303.95</v>
      </c>
      <c r="E36" t="s">
        <v>15</v>
      </c>
      <c r="G36" t="e">
        <f t="shared" si="1"/>
        <v>#VALUE!</v>
      </c>
      <c r="H36" s="1"/>
      <c r="I36" s="1">
        <f t="shared" si="2"/>
        <v>0</v>
      </c>
    </row>
    <row r="37" spans="3:9" x14ac:dyDescent="0.25">
      <c r="C37" s="1">
        <v>235.47</v>
      </c>
      <c r="D37" s="1">
        <f t="shared" si="0"/>
        <v>286.87</v>
      </c>
      <c r="E37">
        <v>81</v>
      </c>
      <c r="F37">
        <v>83</v>
      </c>
      <c r="G37">
        <f t="shared" si="1"/>
        <v>1.2345679012345678E-2</v>
      </c>
      <c r="H37" s="1">
        <v>29.66</v>
      </c>
      <c r="I37" s="1">
        <f t="shared" si="2"/>
        <v>296.60000000000002</v>
      </c>
    </row>
    <row r="38" spans="3:9" x14ac:dyDescent="0.25">
      <c r="C38" s="1"/>
      <c r="D38" s="1"/>
      <c r="H38" s="1"/>
      <c r="I38" s="1"/>
    </row>
    <row r="39" spans="3:9" x14ac:dyDescent="0.25">
      <c r="C39" s="1"/>
      <c r="D39" s="1"/>
      <c r="H39" s="1"/>
      <c r="I39" s="1"/>
    </row>
    <row r="40" spans="3:9" x14ac:dyDescent="0.25">
      <c r="C40" s="1"/>
      <c r="D40" s="1"/>
      <c r="H40" s="1"/>
      <c r="I40" s="1"/>
    </row>
    <row r="41" spans="3:9" x14ac:dyDescent="0.25">
      <c r="C41" s="1"/>
      <c r="D41" s="1"/>
      <c r="H41" s="1"/>
      <c r="I41" s="1"/>
    </row>
    <row r="42" spans="3:9" x14ac:dyDescent="0.25">
      <c r="C42" s="1"/>
      <c r="D42" s="1"/>
      <c r="H42" s="1"/>
      <c r="I42" s="1"/>
    </row>
    <row r="43" spans="3:9" x14ac:dyDescent="0.25">
      <c r="C43" s="1"/>
      <c r="D43" s="1"/>
      <c r="H43" s="1"/>
      <c r="I43" s="1"/>
    </row>
    <row r="44" spans="3:9" x14ac:dyDescent="0.25">
      <c r="C44" s="1"/>
      <c r="D44" s="1"/>
      <c r="H44" s="1"/>
      <c r="I44" s="1"/>
    </row>
    <row r="45" spans="3:9" x14ac:dyDescent="0.25">
      <c r="C45" s="1"/>
      <c r="D45" s="1"/>
      <c r="H45" s="1"/>
      <c r="I45" s="1"/>
    </row>
    <row r="46" spans="3:9" x14ac:dyDescent="0.25">
      <c r="C46" s="1"/>
      <c r="D46" s="1"/>
      <c r="H46" s="1"/>
      <c r="I46" s="1"/>
    </row>
  </sheetData>
  <mergeCells count="1">
    <mergeCell ref="C8:C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9and13Dec2016</vt:lpstr>
      <vt:lpstr>ZhengCode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2016-12-09T15:46:24Z</dcterms:created>
  <dcterms:modified xsi:type="dcterms:W3CDTF">2016-12-13T09:21:43Z</dcterms:modified>
</cp:coreProperties>
</file>