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Gas\GasMixingInstitutes\MixingRackCERN\AnalogueCalibration\ALiMalikCalibrationTranscribeFromFrommDoc\"/>
    </mc:Choice>
  </mc:AlternateContent>
  <bookViews>
    <workbookView xWindow="480" yWindow="60" windowWidth="18195" windowHeight="8505" activeTab="3"/>
  </bookViews>
  <sheets>
    <sheet name="SF6" sheetId="1" r:id="rId1"/>
    <sheet name="R134A" sheetId="2" r:id="rId2"/>
    <sheet name="iso " sheetId="3" r:id="rId3"/>
    <sheet name="resume" sheetId="4" r:id="rId4"/>
  </sheets>
  <calcPr calcId="152511"/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3" i="2"/>
  <c r="C3" i="3"/>
  <c r="C4" i="3"/>
  <c r="C5" i="3"/>
  <c r="C6" i="3"/>
  <c r="C7" i="3"/>
  <c r="C8" i="3"/>
  <c r="C9" i="3"/>
  <c r="C10" i="3"/>
  <c r="C11" i="3"/>
  <c r="C4" i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<sst xmlns="http://schemas.openxmlformats.org/spreadsheetml/2006/main" count="13" uniqueCount="11">
  <si>
    <t xml:space="preserve">graduate </t>
  </si>
  <si>
    <t>real valus L/h</t>
  </si>
  <si>
    <t>Graduate L/h</t>
  </si>
  <si>
    <t>Gas Calibrtion SF6</t>
  </si>
  <si>
    <t>Gas CAL R134a</t>
  </si>
  <si>
    <t xml:space="preserve">real values L/h </t>
  </si>
  <si>
    <t>Graduate cm/min</t>
  </si>
  <si>
    <t xml:space="preserve">Gas CAL </t>
  </si>
  <si>
    <t>Real Vales L/h</t>
  </si>
  <si>
    <t xml:space="preserve">Graduate values based  the fit </t>
  </si>
  <si>
    <t>Public folder in dfs user a , aalmakto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</si>
</sst>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3305992156385855"/>
                  <c:y val="-0.21589332699706132"/>
                </c:manualLayout>
              </c:layout>
              <c:numFmt formatCode="General" sourceLinked="0"/>
            </c:trendlineLbl>
          </c:trendline>
          <c:xVal>
            <c:numRef>
              <c:f>'SF6'!$B$3:$B$10</c:f>
              <c:numCache>
                <c:formatCode>General</c:formatCode>
                <c:ptCount val="8"/>
                <c:pt idx="0">
                  <c:v>0.13</c:v>
                </c:pt>
                <c:pt idx="1">
                  <c:v>0.28999999999999998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1.3</c:v>
                </c:pt>
                <c:pt idx="6">
                  <c:v>1.79</c:v>
                </c:pt>
                <c:pt idx="7">
                  <c:v>2.21</c:v>
                </c:pt>
              </c:numCache>
            </c:numRef>
          </c:xVal>
          <c:yVal>
            <c:numRef>
              <c:f>'SF6'!$C$3:$C$10</c:f>
              <c:numCache>
                <c:formatCode>General</c:formatCode>
                <c:ptCount val="8"/>
                <c:pt idx="0">
                  <c:v>0.12</c:v>
                </c:pt>
                <c:pt idx="1">
                  <c:v>0.24</c:v>
                </c:pt>
                <c:pt idx="2">
                  <c:v>0.36</c:v>
                </c:pt>
                <c:pt idx="3">
                  <c:v>0.48</c:v>
                </c:pt>
                <c:pt idx="4">
                  <c:v>0.6</c:v>
                </c:pt>
                <c:pt idx="5">
                  <c:v>1.2</c:v>
                </c:pt>
                <c:pt idx="6">
                  <c:v>1.7999999999999998</c:v>
                </c:pt>
                <c:pt idx="7">
                  <c:v>2.4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00992"/>
        <c:axId val="106801384"/>
      </c:scatterChart>
      <c:valAx>
        <c:axId val="10680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real values L/h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6801384"/>
        <c:crosses val="autoZero"/>
        <c:crossBetween val="midCat"/>
      </c:valAx>
      <c:valAx>
        <c:axId val="106801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Graduate  L/h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6800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Gas CAL R134a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32429790026246719"/>
                  <c:y val="-7.9062773403324585E-2"/>
                </c:manualLayout>
              </c:layout>
              <c:numFmt formatCode="General" sourceLinked="0"/>
            </c:trendlineLbl>
          </c:trendline>
          <c:xVal>
            <c:numRef>
              <c:f>'R134A'!$B$3:$B$8</c:f>
              <c:numCache>
                <c:formatCode>General</c:formatCode>
                <c:ptCount val="6"/>
                <c:pt idx="0">
                  <c:v>1.35</c:v>
                </c:pt>
                <c:pt idx="1">
                  <c:v>3.2</c:v>
                </c:pt>
                <c:pt idx="2">
                  <c:v>5.5</c:v>
                </c:pt>
                <c:pt idx="3">
                  <c:v>7.4</c:v>
                </c:pt>
                <c:pt idx="4">
                  <c:v>9.3000000000000007</c:v>
                </c:pt>
                <c:pt idx="5">
                  <c:v>11.4</c:v>
                </c:pt>
              </c:numCache>
            </c:numRef>
          </c:xVal>
          <c:yVal>
            <c:numRef>
              <c:f>'R134A'!$C$3:$C$8</c:f>
              <c:numCache>
                <c:formatCode>General</c:formatCode>
                <c:ptCount val="6"/>
                <c:pt idx="0">
                  <c:v>8.0999999999999996E-3</c:v>
                </c:pt>
                <c:pt idx="1">
                  <c:v>1.9200000000000002E-2</c:v>
                </c:pt>
                <c:pt idx="2">
                  <c:v>3.2999999999999995E-2</c:v>
                </c:pt>
                <c:pt idx="3">
                  <c:v>4.4400000000000002E-2</c:v>
                </c:pt>
                <c:pt idx="4">
                  <c:v>5.5800000000000002E-2</c:v>
                </c:pt>
                <c:pt idx="5">
                  <c:v>6.8399999999999989E-2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94096"/>
        <c:axId val="165194488"/>
      </c:scatterChart>
      <c:valAx>
        <c:axId val="16519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real values L/h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5194488"/>
        <c:crosses val="autoZero"/>
        <c:crossBetween val="midCat"/>
      </c:valAx>
      <c:valAx>
        <c:axId val="165194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Graduate L/h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53346821230679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5194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 CAL</a:t>
            </a:r>
            <a:r>
              <a:rPr lang="en-US" baseline="0"/>
              <a:t> R134a dvd. by 10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'R134A'!$C$2</c:f>
              <c:strCache>
                <c:ptCount val="1"/>
                <c:pt idx="0">
                  <c:v>Graduate L/h</c:v>
                </c:pt>
              </c:strCache>
            </c:strRef>
          </c:tx>
          <c:xVal>
            <c:numRef>
              <c:f>'R134A'!$B$3:$B$8</c:f>
              <c:numCache>
                <c:formatCode>General</c:formatCode>
                <c:ptCount val="6"/>
                <c:pt idx="0">
                  <c:v>1.35</c:v>
                </c:pt>
                <c:pt idx="1">
                  <c:v>3.2</c:v>
                </c:pt>
                <c:pt idx="2">
                  <c:v>5.5</c:v>
                </c:pt>
                <c:pt idx="3">
                  <c:v>7.4</c:v>
                </c:pt>
                <c:pt idx="4">
                  <c:v>9.3000000000000007</c:v>
                </c:pt>
                <c:pt idx="5">
                  <c:v>11.4</c:v>
                </c:pt>
              </c:numCache>
            </c:numRef>
          </c:xVal>
          <c:yVal>
            <c:numRef>
              <c:f>'R134A'!$C$3:$C$8</c:f>
              <c:numCache>
                <c:formatCode>General</c:formatCode>
                <c:ptCount val="6"/>
                <c:pt idx="0">
                  <c:v>8.0999999999999996E-3</c:v>
                </c:pt>
                <c:pt idx="1">
                  <c:v>1.9200000000000002E-2</c:v>
                </c:pt>
                <c:pt idx="2">
                  <c:v>3.2999999999999995E-2</c:v>
                </c:pt>
                <c:pt idx="3">
                  <c:v>4.4400000000000002E-2</c:v>
                </c:pt>
                <c:pt idx="4">
                  <c:v>5.5800000000000002E-2</c:v>
                </c:pt>
                <c:pt idx="5">
                  <c:v>6.8399999999999989E-2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95272"/>
        <c:axId val="165195664"/>
      </c:scatterChart>
      <c:valAx>
        <c:axId val="165195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400"/>
                  <a:t>real values L/h </a:t>
                </a:r>
              </a:p>
            </c:rich>
          </c:tx>
          <c:layout>
            <c:manualLayout>
              <c:xMode val="edge"/>
              <c:yMode val="edge"/>
              <c:x val="0.30608420822397198"/>
              <c:y val="0.8745833333333333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5195664"/>
        <c:crosses val="autoZero"/>
        <c:crossBetween val="midCat"/>
      </c:valAx>
      <c:valAx>
        <c:axId val="165195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/>
                  <a:t>Graduate L/h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24342373869932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5195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 CAL iso Butane</a:t>
            </a:r>
          </a:p>
        </c:rich>
      </c:tx>
      <c:layout>
        <c:manualLayout>
          <c:xMode val="edge"/>
          <c:yMode val="edge"/>
          <c:x val="0.3450641793508063"/>
          <c:y val="3.7094275279115761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'iso '!$B$2</c:f>
              <c:strCache>
                <c:ptCount val="1"/>
                <c:pt idx="0">
                  <c:v>Real Vales L/h</c:v>
                </c:pt>
              </c:strCache>
            </c:strRef>
          </c:tx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33309354586254813"/>
                  <c:y val="-9.0139413462593191E-3"/>
                </c:manualLayout>
              </c:layout>
              <c:numFmt formatCode="General" sourceLinked="0"/>
            </c:trendlineLbl>
          </c:trendline>
          <c:xVal>
            <c:numRef>
              <c:f>'iso '!$A$3:$A$11</c:f>
              <c:numCache>
                <c:formatCode>General</c:formatCode>
                <c:ptCount val="9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0.7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</c:numCache>
            </c:numRef>
          </c:xVal>
          <c:yVal>
            <c:numRef>
              <c:f>'iso '!$B$3:$B$11</c:f>
              <c:numCache>
                <c:formatCode>General</c:formatCode>
                <c:ptCount val="9"/>
                <c:pt idx="0">
                  <c:v>0.28999999999999998</c:v>
                </c:pt>
                <c:pt idx="1">
                  <c:v>0.32</c:v>
                </c:pt>
                <c:pt idx="2">
                  <c:v>0.4</c:v>
                </c:pt>
                <c:pt idx="3">
                  <c:v>0.8</c:v>
                </c:pt>
                <c:pt idx="4">
                  <c:v>1.53</c:v>
                </c:pt>
                <c:pt idx="5">
                  <c:v>2.2000000000000002</c:v>
                </c:pt>
                <c:pt idx="6">
                  <c:v>2.7</c:v>
                </c:pt>
                <c:pt idx="7">
                  <c:v>3.2</c:v>
                </c:pt>
                <c:pt idx="8">
                  <c:v>3.6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96448"/>
        <c:axId val="165196840"/>
      </c:scatterChart>
      <c:valAx>
        <c:axId val="1651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600"/>
                  <a:t>Real Vales L/h</a:t>
                </a:r>
              </a:p>
            </c:rich>
          </c:tx>
          <c:layout>
            <c:manualLayout>
              <c:xMode val="edge"/>
              <c:yMode val="edge"/>
              <c:x val="0.39222522134023308"/>
              <c:y val="0.896115259020594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5196840"/>
        <c:crosses val="autoZero"/>
        <c:crossBetween val="midCat"/>
      </c:valAx>
      <c:valAx>
        <c:axId val="165196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400"/>
                  <a:t>Graduate L/h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5196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 CAL iso Butane</a:t>
            </a:r>
          </a:p>
        </c:rich>
      </c:tx>
      <c:layout>
        <c:manualLayout>
          <c:xMode val="edge"/>
          <c:yMode val="edge"/>
          <c:x val="0.3450641793508063"/>
          <c:y val="3.7094275279115761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'iso '!$B$2</c:f>
              <c:strCache>
                <c:ptCount val="1"/>
                <c:pt idx="0">
                  <c:v>Real Vales L/h</c:v>
                </c:pt>
              </c:strCache>
            </c:strRef>
          </c:tx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33309354586254813"/>
                  <c:y val="-9.0139413462593191E-3"/>
                </c:manualLayout>
              </c:layout>
              <c:numFmt formatCode="General" sourceLinked="0"/>
            </c:trendlineLbl>
          </c:trendline>
          <c:xVal>
            <c:numRef>
              <c:f>'iso '!$A$3:$A$11</c:f>
              <c:numCache>
                <c:formatCode>General</c:formatCode>
                <c:ptCount val="9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0.7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</c:numCache>
            </c:numRef>
          </c:xVal>
          <c:yVal>
            <c:numRef>
              <c:f>'iso '!$B$3:$B$11</c:f>
              <c:numCache>
                <c:formatCode>General</c:formatCode>
                <c:ptCount val="9"/>
                <c:pt idx="0">
                  <c:v>0.28999999999999998</c:v>
                </c:pt>
                <c:pt idx="1">
                  <c:v>0.32</c:v>
                </c:pt>
                <c:pt idx="2">
                  <c:v>0.4</c:v>
                </c:pt>
                <c:pt idx="3">
                  <c:v>0.8</c:v>
                </c:pt>
                <c:pt idx="4">
                  <c:v>1.53</c:v>
                </c:pt>
                <c:pt idx="5">
                  <c:v>2.2000000000000002</c:v>
                </c:pt>
                <c:pt idx="6">
                  <c:v>2.7</c:v>
                </c:pt>
                <c:pt idx="7">
                  <c:v>3.2</c:v>
                </c:pt>
                <c:pt idx="8">
                  <c:v>3.6</c:v>
                </c:pt>
              </c:numCache>
            </c:numRef>
          </c:yVal>
          <c:smooth val="1"/>
        </c:ser>
        <c:ser>
          <c:idx val="1"/>
          <c:order val="1"/>
          <c:tx>
            <c:v>SF6</c:v>
          </c:tx>
          <c:xVal>
            <c:numRef>
              <c:f>'SF6'!$B$3:$B$10</c:f>
              <c:numCache>
                <c:formatCode>General</c:formatCode>
                <c:ptCount val="8"/>
                <c:pt idx="0">
                  <c:v>0.13</c:v>
                </c:pt>
                <c:pt idx="1">
                  <c:v>0.28999999999999998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1.3</c:v>
                </c:pt>
                <c:pt idx="6">
                  <c:v>1.79</c:v>
                </c:pt>
                <c:pt idx="7">
                  <c:v>2.21</c:v>
                </c:pt>
              </c:numCache>
            </c:numRef>
          </c:xVal>
          <c:yVal>
            <c:numRef>
              <c:f>'SF6'!$C$3:$C$10</c:f>
              <c:numCache>
                <c:formatCode>General</c:formatCode>
                <c:ptCount val="8"/>
                <c:pt idx="0">
                  <c:v>0.12</c:v>
                </c:pt>
                <c:pt idx="1">
                  <c:v>0.24</c:v>
                </c:pt>
                <c:pt idx="2">
                  <c:v>0.36</c:v>
                </c:pt>
                <c:pt idx="3">
                  <c:v>0.48</c:v>
                </c:pt>
                <c:pt idx="4">
                  <c:v>0.6</c:v>
                </c:pt>
                <c:pt idx="5">
                  <c:v>1.2</c:v>
                </c:pt>
                <c:pt idx="6">
                  <c:v>1.7999999999999998</c:v>
                </c:pt>
                <c:pt idx="7">
                  <c:v>2.4</c:v>
                </c:pt>
              </c:numCache>
            </c:numRef>
          </c:yVal>
          <c:smooth val="1"/>
        </c:ser>
        <c:ser>
          <c:idx val="2"/>
          <c:order val="2"/>
          <c:tx>
            <c:v>R134A</c:v>
          </c:tx>
          <c:xVal>
            <c:numRef>
              <c:f>'R134A'!$B$3:$B$8</c:f>
              <c:numCache>
                <c:formatCode>General</c:formatCode>
                <c:ptCount val="6"/>
                <c:pt idx="0">
                  <c:v>1.35</c:v>
                </c:pt>
                <c:pt idx="1">
                  <c:v>3.2</c:v>
                </c:pt>
                <c:pt idx="2">
                  <c:v>5.5</c:v>
                </c:pt>
                <c:pt idx="3">
                  <c:v>7.4</c:v>
                </c:pt>
                <c:pt idx="4">
                  <c:v>9.3000000000000007</c:v>
                </c:pt>
                <c:pt idx="5">
                  <c:v>11.4</c:v>
                </c:pt>
              </c:numCache>
            </c:numRef>
          </c:xVal>
          <c:yVal>
            <c:numRef>
              <c:f>'R134A'!$C$3:$C$8</c:f>
              <c:numCache>
                <c:formatCode>General</c:formatCode>
                <c:ptCount val="6"/>
                <c:pt idx="0">
                  <c:v>8.0999999999999996E-3</c:v>
                </c:pt>
                <c:pt idx="1">
                  <c:v>1.9200000000000002E-2</c:v>
                </c:pt>
                <c:pt idx="2">
                  <c:v>3.2999999999999995E-2</c:v>
                </c:pt>
                <c:pt idx="3">
                  <c:v>4.4400000000000002E-2</c:v>
                </c:pt>
                <c:pt idx="4">
                  <c:v>5.5800000000000002E-2</c:v>
                </c:pt>
                <c:pt idx="5">
                  <c:v>6.8399999999999989E-2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95744"/>
        <c:axId val="165396136"/>
      </c:scatterChart>
      <c:valAx>
        <c:axId val="16539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600"/>
                  <a:t>Real Vales L/h</a:t>
                </a:r>
              </a:p>
            </c:rich>
          </c:tx>
          <c:layout>
            <c:manualLayout>
              <c:xMode val="edge"/>
              <c:yMode val="edge"/>
              <c:x val="0.39222522134023308"/>
              <c:y val="0.896115259020594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5396136"/>
        <c:crosses val="autoZero"/>
        <c:crossBetween val="midCat"/>
      </c:valAx>
      <c:valAx>
        <c:axId val="165396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400"/>
                  <a:t>Graduate L/h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5395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128586</xdr:rowOff>
    </xdr:from>
    <xdr:to>
      <xdr:col>8</xdr:col>
      <xdr:colOff>38100</xdr:colOff>
      <xdr:row>17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42862</xdr:rowOff>
    </xdr:from>
    <xdr:to>
      <xdr:col>11</xdr:col>
      <xdr:colOff>533400</xdr:colOff>
      <xdr:row>15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1514475</xdr:colOff>
      <xdr:row>9</xdr:row>
      <xdr:rowOff>166687</xdr:rowOff>
    </xdr:from>
    <xdr:to>
      <xdr:col>3</xdr:col>
      <xdr:colOff>1066800</xdr:colOff>
      <xdr:row>24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0</xdr:row>
      <xdr:rowOff>109537</xdr:rowOff>
    </xdr:from>
    <xdr:to>
      <xdr:col>13</xdr:col>
      <xdr:colOff>104774</xdr:colOff>
      <xdr:row>16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66675</xdr:rowOff>
    </xdr:from>
    <xdr:to>
      <xdr:col>13</xdr:col>
      <xdr:colOff>581025</xdr:colOff>
      <xdr:row>20</xdr:row>
      <xdr:rowOff>100013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27" sqref="A27"/>
    </sheetView>
  </sheetViews>
  <sheetFormatPr defaultRowHeight="15" x14ac:dyDescent="0.25"/>
  <cols>
    <col min="1" max="1" width="22.7109375" customWidth="1"/>
    <col min="2" max="2" width="18.85546875" customWidth="1"/>
    <col min="3" max="3" width="23.42578125" customWidth="1"/>
    <col min="4" max="4" width="33" customWidth="1"/>
    <col min="5" max="5" width="20.5703125" customWidth="1"/>
  </cols>
  <sheetData>
    <row r="1" spans="1:3" x14ac:dyDescent="0.25">
      <c r="A1" t="s">
        <v>3</v>
      </c>
    </row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>
        <v>2</v>
      </c>
      <c r="B3">
        <v>0.13</v>
      </c>
      <c r="C3">
        <f>A3*0.06</f>
        <v>0.12</v>
      </c>
    </row>
    <row r="4" spans="1:3" x14ac:dyDescent="0.25">
      <c r="A4">
        <v>4</v>
      </c>
      <c r="B4">
        <v>0.28999999999999998</v>
      </c>
      <c r="C4">
        <f t="shared" ref="C4:C10" si="0">A4*0.06</f>
        <v>0.24</v>
      </c>
    </row>
    <row r="5" spans="1:3" x14ac:dyDescent="0.25">
      <c r="A5">
        <v>6</v>
      </c>
      <c r="B5">
        <v>0.46</v>
      </c>
      <c r="C5">
        <f t="shared" si="0"/>
        <v>0.36</v>
      </c>
    </row>
    <row r="6" spans="1:3" x14ac:dyDescent="0.25">
      <c r="A6">
        <v>8</v>
      </c>
      <c r="B6">
        <v>0.57999999999999996</v>
      </c>
      <c r="C6">
        <f t="shared" si="0"/>
        <v>0.48</v>
      </c>
    </row>
    <row r="7" spans="1:3" x14ac:dyDescent="0.25">
      <c r="A7">
        <v>10</v>
      </c>
      <c r="B7">
        <v>0.7</v>
      </c>
      <c r="C7">
        <f t="shared" si="0"/>
        <v>0.6</v>
      </c>
    </row>
    <row r="8" spans="1:3" x14ac:dyDescent="0.25">
      <c r="A8">
        <v>20</v>
      </c>
      <c r="B8">
        <v>1.3</v>
      </c>
      <c r="C8">
        <f t="shared" si="0"/>
        <v>1.2</v>
      </c>
    </row>
    <row r="9" spans="1:3" x14ac:dyDescent="0.25">
      <c r="A9">
        <v>30</v>
      </c>
      <c r="B9">
        <v>1.79</v>
      </c>
      <c r="C9">
        <f t="shared" si="0"/>
        <v>1.7999999999999998</v>
      </c>
    </row>
    <row r="10" spans="1:3" x14ac:dyDescent="0.25">
      <c r="A10">
        <v>40</v>
      </c>
      <c r="B10">
        <v>2.21</v>
      </c>
      <c r="C10">
        <f t="shared" si="0"/>
        <v>2.4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"/>
    </sheetView>
  </sheetViews>
  <sheetFormatPr defaultRowHeight="15" x14ac:dyDescent="0.25"/>
  <cols>
    <col min="1" max="1" width="25.85546875" customWidth="1"/>
    <col min="2" max="2" width="25.42578125" customWidth="1"/>
    <col min="3" max="3" width="24" customWidth="1"/>
    <col min="4" max="4" width="21" customWidth="1"/>
  </cols>
  <sheetData>
    <row r="1" spans="1:3" x14ac:dyDescent="0.25">
      <c r="A1" t="s">
        <v>4</v>
      </c>
    </row>
    <row r="2" spans="1:3" x14ac:dyDescent="0.25">
      <c r="A2" t="s">
        <v>6</v>
      </c>
      <c r="B2" t="s">
        <v>5</v>
      </c>
      <c r="C2" t="s">
        <v>2</v>
      </c>
    </row>
    <row r="3" spans="1:3" x14ac:dyDescent="0.25">
      <c r="A3">
        <v>20</v>
      </c>
      <c r="B3">
        <v>1.35</v>
      </c>
      <c r="C3">
        <f>(B3*0.06)/10</f>
        <v>8.0999999999999996E-3</v>
      </c>
    </row>
    <row r="4" spans="1:3" x14ac:dyDescent="0.25">
      <c r="A4">
        <v>50</v>
      </c>
      <c r="B4">
        <v>3.2</v>
      </c>
      <c r="C4">
        <f t="shared" ref="C4:C8" si="0">(B4*0.06)/10</f>
        <v>1.9200000000000002E-2</v>
      </c>
    </row>
    <row r="5" spans="1:3" x14ac:dyDescent="0.25">
      <c r="A5">
        <v>100</v>
      </c>
      <c r="B5">
        <v>5.5</v>
      </c>
      <c r="C5">
        <f t="shared" si="0"/>
        <v>3.2999999999999995E-2</v>
      </c>
    </row>
    <row r="6" spans="1:3" x14ac:dyDescent="0.25">
      <c r="A6">
        <v>150</v>
      </c>
      <c r="B6">
        <v>7.4</v>
      </c>
      <c r="C6">
        <f t="shared" si="0"/>
        <v>4.4400000000000002E-2</v>
      </c>
    </row>
    <row r="7" spans="1:3" x14ac:dyDescent="0.25">
      <c r="A7">
        <v>200</v>
      </c>
      <c r="B7">
        <v>9.3000000000000007</v>
      </c>
      <c r="C7">
        <f t="shared" si="0"/>
        <v>5.5800000000000002E-2</v>
      </c>
    </row>
    <row r="8" spans="1:3" x14ac:dyDescent="0.25">
      <c r="A8">
        <v>250</v>
      </c>
      <c r="B8">
        <v>11.4</v>
      </c>
      <c r="C8">
        <f t="shared" si="0"/>
        <v>6.8399999999999989E-2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G20" sqref="G20"/>
    </sheetView>
  </sheetViews>
  <sheetFormatPr defaultRowHeight="15" x14ac:dyDescent="0.25"/>
  <cols>
    <col min="1" max="1" width="20.28515625" customWidth="1"/>
    <col min="2" max="2" width="21.5703125" customWidth="1"/>
    <col min="3" max="3" width="27.28515625" customWidth="1"/>
  </cols>
  <sheetData>
    <row r="1" spans="1:3" x14ac:dyDescent="0.25">
      <c r="A1" t="s">
        <v>7</v>
      </c>
    </row>
    <row r="2" spans="1:3" x14ac:dyDescent="0.25">
      <c r="A2" t="s">
        <v>2</v>
      </c>
      <c r="B2" t="s">
        <v>8</v>
      </c>
      <c r="C2" t="s">
        <v>9</v>
      </c>
    </row>
    <row r="3" spans="1:3" x14ac:dyDescent="0.25">
      <c r="A3">
        <v>0.3</v>
      </c>
      <c r="B3">
        <v>0.28999999999999998</v>
      </c>
      <c r="C3">
        <f>1.2774*B3</f>
        <v>0.370446</v>
      </c>
    </row>
    <row r="4" spans="1:3" x14ac:dyDescent="0.25">
      <c r="A4">
        <v>0.4</v>
      </c>
      <c r="B4">
        <v>0.32</v>
      </c>
      <c r="C4">
        <f t="shared" ref="C4:C11" si="0">1.2774*B4</f>
        <v>0.40876800000000002</v>
      </c>
    </row>
    <row r="5" spans="1:3" x14ac:dyDescent="0.25">
      <c r="A5">
        <v>0.5</v>
      </c>
      <c r="B5">
        <v>0.4</v>
      </c>
      <c r="C5">
        <f t="shared" si="0"/>
        <v>0.51096000000000008</v>
      </c>
    </row>
    <row r="6" spans="1:3" x14ac:dyDescent="0.25">
      <c r="A6">
        <v>0.7</v>
      </c>
      <c r="B6">
        <v>0.8</v>
      </c>
      <c r="C6">
        <f t="shared" si="0"/>
        <v>1.0219200000000002</v>
      </c>
    </row>
    <row r="7" spans="1:3" x14ac:dyDescent="0.25">
      <c r="A7">
        <v>1</v>
      </c>
      <c r="B7">
        <v>1.53</v>
      </c>
      <c r="C7">
        <f t="shared" si="0"/>
        <v>1.9544220000000001</v>
      </c>
    </row>
    <row r="8" spans="1:3" x14ac:dyDescent="0.25">
      <c r="A8">
        <v>1.5</v>
      </c>
      <c r="B8">
        <v>2.2000000000000002</v>
      </c>
      <c r="C8">
        <f t="shared" si="0"/>
        <v>2.8102800000000006</v>
      </c>
    </row>
    <row r="9" spans="1:3" x14ac:dyDescent="0.25">
      <c r="A9">
        <v>2</v>
      </c>
      <c r="B9">
        <v>2.7</v>
      </c>
      <c r="C9">
        <f t="shared" si="0"/>
        <v>3.4489800000000006</v>
      </c>
    </row>
    <row r="10" spans="1:3" x14ac:dyDescent="0.25">
      <c r="A10">
        <v>2.5</v>
      </c>
      <c r="B10">
        <v>3.2</v>
      </c>
      <c r="C10">
        <f t="shared" si="0"/>
        <v>4.0876800000000006</v>
      </c>
    </row>
    <row r="11" spans="1:3" x14ac:dyDescent="0.25">
      <c r="A11">
        <v>3</v>
      </c>
      <c r="B11">
        <v>3.6</v>
      </c>
      <c r="C11">
        <f t="shared" si="0"/>
        <v>4.5986400000000005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"/>
  <sheetViews>
    <sheetView tabSelected="1" workbookViewId="0">
      <selection activeCell="E4" sqref="E4"/>
    </sheetView>
  </sheetViews>
  <sheetFormatPr defaultRowHeight="15" x14ac:dyDescent="0.25"/>
  <sheetData>
    <row r="3" spans="5:5" x14ac:dyDescent="0.25">
      <c r="E3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SF6</vt:lpstr>
      <vt:lpstr>R134A</vt:lpstr>
      <vt:lpstr>iso </vt:lpstr>
      <vt:lpstr>resume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Said Ali Salim Al-Maktoumi</dc:creator>
  <cp:lastModifiedBy>Ian Crotty</cp:lastModifiedBy>
  <dcterms:created xsi:type="dcterms:W3CDTF">2017-08-02T09:36:25Z</dcterms:created>
  <dcterms:modified xsi:type="dcterms:W3CDTF">2017-08-03T07:54:42Z</dcterms:modified>
</cp:coreProperties>
</file>