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G:\Websites\p\project-cms-rpc-endcap\RPC\Services\Cooling\FanOrAir\CompAirCoolCAC\Tests904\FirstRun18August2021\"/>
    </mc:Choice>
  </mc:AlternateContent>
  <bookViews>
    <workbookView xWindow="-105" yWindow="-105" windowWidth="19425" windowHeight="1042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18" i="1" l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35" i="1"/>
  <c r="Y36" i="1"/>
  <c r="Y37" i="1"/>
  <c r="Y38" i="1"/>
  <c r="Y39" i="1"/>
  <c r="Y40" i="1"/>
  <c r="Y41" i="1"/>
  <c r="Y42" i="1"/>
  <c r="Y43" i="1"/>
  <c r="Y44" i="1"/>
  <c r="Y45" i="1"/>
  <c r="Y46" i="1"/>
  <c r="Y47" i="1"/>
  <c r="Y48" i="1"/>
  <c r="Y49" i="1"/>
  <c r="Y50" i="1"/>
  <c r="Y51" i="1"/>
  <c r="Y52" i="1"/>
  <c r="Y17" i="1"/>
  <c r="AC18" i="1"/>
  <c r="AC19" i="1"/>
  <c r="AC20" i="1"/>
  <c r="AC21" i="1"/>
  <c r="AC22" i="1"/>
  <c r="AC23" i="1"/>
  <c r="AC24" i="1"/>
  <c r="AC25" i="1"/>
  <c r="AC26" i="1"/>
  <c r="AC27" i="1"/>
  <c r="AC28" i="1"/>
  <c r="AC29" i="1"/>
  <c r="AC30" i="1"/>
  <c r="AC31" i="1"/>
  <c r="AC32" i="1"/>
  <c r="AC33" i="1"/>
  <c r="AC34" i="1"/>
  <c r="AC35" i="1"/>
  <c r="AC36" i="1"/>
  <c r="AC37" i="1"/>
  <c r="AC38" i="1"/>
  <c r="AC39" i="1"/>
  <c r="AC40" i="1"/>
  <c r="AC41" i="1"/>
  <c r="AC42" i="1"/>
  <c r="AC43" i="1"/>
  <c r="AC44" i="1"/>
  <c r="AC45" i="1"/>
  <c r="AC46" i="1"/>
  <c r="AC47" i="1"/>
  <c r="AC48" i="1"/>
  <c r="AC49" i="1"/>
  <c r="AC50" i="1"/>
  <c r="AC51" i="1"/>
  <c r="AC52" i="1"/>
  <c r="AC17" i="1"/>
  <c r="AB18" i="1"/>
  <c r="AB19" i="1"/>
  <c r="AB20" i="1"/>
  <c r="AB21" i="1"/>
  <c r="AB22" i="1"/>
  <c r="AB23" i="1"/>
  <c r="AB24" i="1"/>
  <c r="AB25" i="1"/>
  <c r="AB26" i="1"/>
  <c r="AB27" i="1"/>
  <c r="AB28" i="1"/>
  <c r="AB29" i="1"/>
  <c r="AB30" i="1"/>
  <c r="AB31" i="1"/>
  <c r="AB32" i="1"/>
  <c r="AB33" i="1"/>
  <c r="AB34" i="1"/>
  <c r="AB35" i="1"/>
  <c r="AB36" i="1"/>
  <c r="AB37" i="1"/>
  <c r="AB38" i="1"/>
  <c r="AB39" i="1"/>
  <c r="AB40" i="1"/>
  <c r="AB41" i="1"/>
  <c r="AB42" i="1"/>
  <c r="AB43" i="1"/>
  <c r="AB44" i="1"/>
  <c r="AB45" i="1"/>
  <c r="AB46" i="1"/>
  <c r="AB47" i="1"/>
  <c r="AB48" i="1"/>
  <c r="AB49" i="1"/>
  <c r="AB50" i="1"/>
  <c r="AB51" i="1"/>
  <c r="AB52" i="1"/>
  <c r="AB17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30" i="1"/>
  <c r="AA31" i="1"/>
  <c r="AA32" i="1"/>
  <c r="AA33" i="1"/>
  <c r="AA34" i="1"/>
  <c r="AA35" i="1"/>
  <c r="AA36" i="1"/>
  <c r="AA37" i="1"/>
  <c r="AA38" i="1"/>
  <c r="AA39" i="1"/>
  <c r="AA40" i="1"/>
  <c r="AA41" i="1"/>
  <c r="AA42" i="1"/>
  <c r="AA43" i="1"/>
  <c r="AA44" i="1"/>
  <c r="AA45" i="1"/>
  <c r="AA46" i="1"/>
  <c r="AA47" i="1"/>
  <c r="AA48" i="1"/>
  <c r="AA49" i="1"/>
  <c r="AA50" i="1"/>
  <c r="AA51" i="1"/>
  <c r="AA52" i="1"/>
  <c r="AA17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Z33" i="1"/>
  <c r="Z34" i="1"/>
  <c r="Z35" i="1"/>
  <c r="Z36" i="1"/>
  <c r="Z37" i="1"/>
  <c r="Z38" i="1"/>
  <c r="Z39" i="1"/>
  <c r="Z40" i="1"/>
  <c r="Z41" i="1"/>
  <c r="Z42" i="1"/>
  <c r="Z43" i="1"/>
  <c r="Z44" i="1"/>
  <c r="Z45" i="1"/>
  <c r="Z46" i="1"/>
  <c r="Z47" i="1"/>
  <c r="Z48" i="1"/>
  <c r="Z49" i="1"/>
  <c r="Z50" i="1"/>
  <c r="Z51" i="1"/>
  <c r="Z52" i="1"/>
  <c r="Z17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X36" i="1"/>
  <c r="X37" i="1"/>
  <c r="X38" i="1"/>
  <c r="X39" i="1"/>
  <c r="X40" i="1"/>
  <c r="X41" i="1"/>
  <c r="X42" i="1"/>
  <c r="X43" i="1"/>
  <c r="X44" i="1"/>
  <c r="X45" i="1"/>
  <c r="X46" i="1"/>
  <c r="X47" i="1"/>
  <c r="X48" i="1"/>
  <c r="X49" i="1"/>
  <c r="X50" i="1"/>
  <c r="X51" i="1"/>
  <c r="X52" i="1"/>
  <c r="X17" i="1"/>
  <c r="W17" i="1"/>
  <c r="W19" i="1"/>
  <c r="W20" i="1"/>
  <c r="W21" i="1"/>
  <c r="W22" i="1"/>
  <c r="W23" i="1"/>
  <c r="W24" i="1"/>
  <c r="W25" i="1"/>
  <c r="W26" i="1"/>
  <c r="W27" i="1"/>
  <c r="W28" i="1"/>
  <c r="W29" i="1"/>
  <c r="W30" i="1"/>
  <c r="W31" i="1"/>
  <c r="W32" i="1"/>
  <c r="W33" i="1"/>
  <c r="W34" i="1"/>
  <c r="W35" i="1"/>
  <c r="W36" i="1"/>
  <c r="W37" i="1"/>
  <c r="W38" i="1"/>
  <c r="W39" i="1"/>
  <c r="W40" i="1"/>
  <c r="W41" i="1"/>
  <c r="W42" i="1"/>
  <c r="W43" i="1"/>
  <c r="W44" i="1"/>
  <c r="W45" i="1"/>
  <c r="W46" i="1"/>
  <c r="W47" i="1"/>
  <c r="W48" i="1"/>
  <c r="W49" i="1"/>
  <c r="W50" i="1"/>
  <c r="W51" i="1"/>
  <c r="W52" i="1"/>
  <c r="D18" i="1"/>
  <c r="E18" i="1" s="1"/>
  <c r="D19" i="1"/>
  <c r="E19" i="1" s="1"/>
  <c r="D20" i="1"/>
  <c r="E20" i="1" s="1"/>
  <c r="D21" i="1"/>
  <c r="E21" i="1" s="1"/>
  <c r="D22" i="1"/>
  <c r="E22" i="1" s="1"/>
  <c r="D23" i="1"/>
  <c r="E23" i="1" s="1"/>
  <c r="D24" i="1"/>
  <c r="E24" i="1" s="1"/>
  <c r="D25" i="1"/>
  <c r="E25" i="1" s="1"/>
  <c r="D26" i="1"/>
  <c r="E26" i="1" s="1"/>
  <c r="D27" i="1"/>
  <c r="E27" i="1" s="1"/>
  <c r="D28" i="1"/>
  <c r="E28" i="1" s="1"/>
  <c r="D29" i="1"/>
  <c r="E29" i="1" s="1"/>
  <c r="D30" i="1"/>
  <c r="E30" i="1" s="1"/>
  <c r="D31" i="1"/>
  <c r="E31" i="1" s="1"/>
  <c r="D32" i="1"/>
  <c r="E32" i="1" s="1"/>
  <c r="D33" i="1"/>
  <c r="E33" i="1" s="1"/>
  <c r="D34" i="1"/>
  <c r="E34" i="1" s="1"/>
  <c r="D35" i="1"/>
  <c r="E35" i="1" s="1"/>
  <c r="D36" i="1"/>
  <c r="E36" i="1" s="1"/>
  <c r="D37" i="1"/>
  <c r="E37" i="1" s="1"/>
  <c r="D38" i="1"/>
  <c r="E38" i="1" s="1"/>
  <c r="D39" i="1"/>
  <c r="E39" i="1" s="1"/>
  <c r="D40" i="1"/>
  <c r="E40" i="1" s="1"/>
  <c r="D41" i="1"/>
  <c r="E41" i="1" s="1"/>
  <c r="D42" i="1"/>
  <c r="E42" i="1" s="1"/>
  <c r="D43" i="1"/>
  <c r="E43" i="1" s="1"/>
  <c r="D44" i="1"/>
  <c r="E44" i="1" s="1"/>
  <c r="D45" i="1"/>
  <c r="E45" i="1" s="1"/>
  <c r="D46" i="1"/>
  <c r="E46" i="1" s="1"/>
  <c r="D47" i="1"/>
  <c r="E47" i="1" s="1"/>
  <c r="D48" i="1"/>
  <c r="E48" i="1" s="1"/>
  <c r="D49" i="1"/>
  <c r="E49" i="1" s="1"/>
  <c r="D50" i="1"/>
  <c r="E50" i="1" s="1"/>
  <c r="D51" i="1"/>
  <c r="E51" i="1" s="1"/>
  <c r="D52" i="1"/>
  <c r="E52" i="1" s="1"/>
  <c r="D17" i="1"/>
  <c r="E17" i="1" s="1"/>
  <c r="H18" i="1" l="1"/>
</calcChain>
</file>

<file path=xl/sharedStrings.xml><?xml version="1.0" encoding="utf-8"?>
<sst xmlns="http://schemas.openxmlformats.org/spreadsheetml/2006/main" count="64" uniqueCount="38">
  <si>
    <t>Ian</t>
  </si>
  <si>
    <t>AmbTCuP</t>
  </si>
  <si>
    <t>Ambient temp on Cu sheet with paper tape</t>
  </si>
  <si>
    <t>Air flow tate on rota meter Vogtlin</t>
  </si>
  <si>
    <t>Max air flow &gt; 9.0[m3/hr]</t>
  </si>
  <si>
    <t>Time</t>
  </si>
  <si>
    <t>Volts</t>
  </si>
  <si>
    <t>Current</t>
  </si>
  <si>
    <t>Power</t>
  </si>
  <si>
    <t>Flow</t>
  </si>
  <si>
    <t>P. suppy</t>
  </si>
  <si>
    <t>P.Detent</t>
  </si>
  <si>
    <t>Emissivity</t>
  </si>
  <si>
    <t>Inlet +Paper</t>
  </si>
  <si>
    <t>Inlet Cu</t>
  </si>
  <si>
    <t>Outlet + paper</t>
  </si>
  <si>
    <t>Outlet Cu</t>
  </si>
  <si>
    <t>Resist 01</t>
  </si>
  <si>
    <t>Resist 02</t>
  </si>
  <si>
    <t>Resist 03</t>
  </si>
  <si>
    <t>Resist 04</t>
  </si>
  <si>
    <t>[m3/min]</t>
  </si>
  <si>
    <t>[Bar]</t>
  </si>
  <si>
    <t>[deg C]</t>
  </si>
  <si>
    <t>Comp air cooling 904 3rd run</t>
  </si>
  <si>
    <t>Fluke</t>
  </si>
  <si>
    <t>4mm from top</t>
  </si>
  <si>
    <t>Air off</t>
  </si>
  <si>
    <t>Air on</t>
  </si>
  <si>
    <t>Max</t>
  </si>
  <si>
    <t>ait meterdoes not rotate</t>
  </si>
  <si>
    <t>Outlet temp jumps UP when cooling comes back on !</t>
  </si>
  <si>
    <t>Spinning</t>
  </si>
  <si>
    <t>not rotating</t>
  </si>
  <si>
    <t>Power off</t>
  </si>
  <si>
    <t xml:space="preserve">Time </t>
  </si>
  <si>
    <t>[min]</t>
  </si>
  <si>
    <t>Normalised wrt Ambient Cu+ paper temperature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</si>
</sst>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2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15" fontId="0" fillId="0" borderId="0" xfId="0" applyNumberFormat="1"/>
    <xf numFmtId="164" fontId="0" fillId="0" borderId="0" xfId="0" applyNumberFormat="1"/>
    <xf numFmtId="0" fontId="0" fillId="0" borderId="0" xfId="0" applyAlignment="1">
      <alignment horizontal="center"/>
    </xf>
    <xf numFmtId="20" fontId="0" fillId="0" borderId="0" xfId="0" applyNumberFormat="1" applyAlignment="1">
      <alignment horizontal="center"/>
    </xf>
    <xf numFmtId="0" fontId="0" fillId="0" borderId="0" xfId="0" applyNumberFormat="1"/>
    <xf numFmtId="0" fontId="0" fillId="2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Temp cooling vs Time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Exp Air temp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Sheet1!$E$17:$E$52</c:f>
              <c:numCache>
                <c:formatCode>General</c:formatCode>
                <c:ptCount val="36"/>
                <c:pt idx="0">
                  <c:v>0</c:v>
                </c:pt>
                <c:pt idx="1">
                  <c:v>10.999999999999886</c:v>
                </c:pt>
                <c:pt idx="2">
                  <c:v>16</c:v>
                </c:pt>
                <c:pt idx="3">
                  <c:v>20</c:v>
                </c:pt>
                <c:pt idx="4">
                  <c:v>31</c:v>
                </c:pt>
                <c:pt idx="5">
                  <c:v>39</c:v>
                </c:pt>
                <c:pt idx="6">
                  <c:v>44</c:v>
                </c:pt>
                <c:pt idx="7">
                  <c:v>64</c:v>
                </c:pt>
                <c:pt idx="8">
                  <c:v>74</c:v>
                </c:pt>
                <c:pt idx="9">
                  <c:v>89</c:v>
                </c:pt>
                <c:pt idx="10">
                  <c:v>92</c:v>
                </c:pt>
                <c:pt idx="11">
                  <c:v>99</c:v>
                </c:pt>
                <c:pt idx="12">
                  <c:v>104</c:v>
                </c:pt>
                <c:pt idx="13">
                  <c:v>112</c:v>
                </c:pt>
                <c:pt idx="14">
                  <c:v>116</c:v>
                </c:pt>
                <c:pt idx="15">
                  <c:v>124.00000000000011</c:v>
                </c:pt>
                <c:pt idx="16">
                  <c:v>179</c:v>
                </c:pt>
                <c:pt idx="17">
                  <c:v>189</c:v>
                </c:pt>
                <c:pt idx="18">
                  <c:v>199</c:v>
                </c:pt>
                <c:pt idx="19">
                  <c:v>209</c:v>
                </c:pt>
                <c:pt idx="20">
                  <c:v>218.99999999999989</c:v>
                </c:pt>
                <c:pt idx="21">
                  <c:v>220.99999999999989</c:v>
                </c:pt>
                <c:pt idx="22">
                  <c:v>222.00000000000011</c:v>
                </c:pt>
                <c:pt idx="23">
                  <c:v>224</c:v>
                </c:pt>
                <c:pt idx="24">
                  <c:v>229</c:v>
                </c:pt>
                <c:pt idx="25">
                  <c:v>236</c:v>
                </c:pt>
                <c:pt idx="26">
                  <c:v>244</c:v>
                </c:pt>
                <c:pt idx="27">
                  <c:v>249</c:v>
                </c:pt>
                <c:pt idx="28">
                  <c:v>259.00000000000011</c:v>
                </c:pt>
                <c:pt idx="29">
                  <c:v>269</c:v>
                </c:pt>
                <c:pt idx="30">
                  <c:v>279</c:v>
                </c:pt>
                <c:pt idx="31">
                  <c:v>283</c:v>
                </c:pt>
                <c:pt idx="32">
                  <c:v>289</c:v>
                </c:pt>
                <c:pt idx="33">
                  <c:v>299</c:v>
                </c:pt>
                <c:pt idx="34">
                  <c:v>301.00000000000011</c:v>
                </c:pt>
                <c:pt idx="35">
                  <c:v>309.00000000000011</c:v>
                </c:pt>
              </c:numCache>
            </c:numRef>
          </c:xVal>
          <c:yVal>
            <c:numRef>
              <c:f>Sheet1!$M$17:$M$52</c:f>
              <c:numCache>
                <c:formatCode>General</c:formatCode>
                <c:ptCount val="36"/>
                <c:pt idx="0">
                  <c:v>18.600000000000001</c:v>
                </c:pt>
                <c:pt idx="2">
                  <c:v>21.4</c:v>
                </c:pt>
                <c:pt idx="3">
                  <c:v>22.6</c:v>
                </c:pt>
                <c:pt idx="4">
                  <c:v>22.2</c:v>
                </c:pt>
                <c:pt idx="5">
                  <c:v>22.2</c:v>
                </c:pt>
                <c:pt idx="6">
                  <c:v>22.4</c:v>
                </c:pt>
                <c:pt idx="7">
                  <c:v>21.2</c:v>
                </c:pt>
                <c:pt idx="8">
                  <c:v>20.6</c:v>
                </c:pt>
                <c:pt idx="9">
                  <c:v>20.8</c:v>
                </c:pt>
                <c:pt idx="10">
                  <c:v>22.4</c:v>
                </c:pt>
                <c:pt idx="11">
                  <c:v>26.8</c:v>
                </c:pt>
                <c:pt idx="12">
                  <c:v>29.4</c:v>
                </c:pt>
                <c:pt idx="13">
                  <c:v>31.6</c:v>
                </c:pt>
                <c:pt idx="14">
                  <c:v>33</c:v>
                </c:pt>
                <c:pt idx="15">
                  <c:v>33.6</c:v>
                </c:pt>
                <c:pt idx="16">
                  <c:v>33.4</c:v>
                </c:pt>
                <c:pt idx="17">
                  <c:v>35.4</c:v>
                </c:pt>
                <c:pt idx="18">
                  <c:v>36.4</c:v>
                </c:pt>
                <c:pt idx="19">
                  <c:v>36.4</c:v>
                </c:pt>
                <c:pt idx="20">
                  <c:v>36.4</c:v>
                </c:pt>
                <c:pt idx="21">
                  <c:v>36.4</c:v>
                </c:pt>
                <c:pt idx="22">
                  <c:v>26.8</c:v>
                </c:pt>
                <c:pt idx="23">
                  <c:v>24.2</c:v>
                </c:pt>
                <c:pt idx="24">
                  <c:v>23.8</c:v>
                </c:pt>
                <c:pt idx="25">
                  <c:v>23.2</c:v>
                </c:pt>
                <c:pt idx="26">
                  <c:v>23.2</c:v>
                </c:pt>
                <c:pt idx="27">
                  <c:v>23.4</c:v>
                </c:pt>
                <c:pt idx="28">
                  <c:v>22.4</c:v>
                </c:pt>
                <c:pt idx="29">
                  <c:v>22.6</c:v>
                </c:pt>
                <c:pt idx="30">
                  <c:v>22.6</c:v>
                </c:pt>
                <c:pt idx="31">
                  <c:v>23.2</c:v>
                </c:pt>
                <c:pt idx="32">
                  <c:v>23.4</c:v>
                </c:pt>
                <c:pt idx="33">
                  <c:v>23.2</c:v>
                </c:pt>
                <c:pt idx="34">
                  <c:v>24.4</c:v>
                </c:pt>
                <c:pt idx="35">
                  <c:v>24.4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7366-4692-8931-86CE90A047FB}"/>
            </c:ext>
          </c:extLst>
        </c:ser>
        <c:ser>
          <c:idx val="1"/>
          <c:order val="1"/>
          <c:tx>
            <c:v>Exit Air temp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Sheet1!$E$17:$E$52</c:f>
              <c:numCache>
                <c:formatCode>General</c:formatCode>
                <c:ptCount val="36"/>
                <c:pt idx="0">
                  <c:v>0</c:v>
                </c:pt>
                <c:pt idx="1">
                  <c:v>10.999999999999886</c:v>
                </c:pt>
                <c:pt idx="2">
                  <c:v>16</c:v>
                </c:pt>
                <c:pt idx="3">
                  <c:v>20</c:v>
                </c:pt>
                <c:pt idx="4">
                  <c:v>31</c:v>
                </c:pt>
                <c:pt idx="5">
                  <c:v>39</c:v>
                </c:pt>
                <c:pt idx="6">
                  <c:v>44</c:v>
                </c:pt>
                <c:pt idx="7">
                  <c:v>64</c:v>
                </c:pt>
                <c:pt idx="8">
                  <c:v>74</c:v>
                </c:pt>
                <c:pt idx="9">
                  <c:v>89</c:v>
                </c:pt>
                <c:pt idx="10">
                  <c:v>92</c:v>
                </c:pt>
                <c:pt idx="11">
                  <c:v>99</c:v>
                </c:pt>
                <c:pt idx="12">
                  <c:v>104</c:v>
                </c:pt>
                <c:pt idx="13">
                  <c:v>112</c:v>
                </c:pt>
                <c:pt idx="14">
                  <c:v>116</c:v>
                </c:pt>
                <c:pt idx="15">
                  <c:v>124.00000000000011</c:v>
                </c:pt>
                <c:pt idx="16">
                  <c:v>179</c:v>
                </c:pt>
                <c:pt idx="17">
                  <c:v>189</c:v>
                </c:pt>
                <c:pt idx="18">
                  <c:v>199</c:v>
                </c:pt>
                <c:pt idx="19">
                  <c:v>209</c:v>
                </c:pt>
                <c:pt idx="20">
                  <c:v>218.99999999999989</c:v>
                </c:pt>
                <c:pt idx="21">
                  <c:v>220.99999999999989</c:v>
                </c:pt>
                <c:pt idx="22">
                  <c:v>222.00000000000011</c:v>
                </c:pt>
                <c:pt idx="23">
                  <c:v>224</c:v>
                </c:pt>
                <c:pt idx="24">
                  <c:v>229</c:v>
                </c:pt>
                <c:pt idx="25">
                  <c:v>236</c:v>
                </c:pt>
                <c:pt idx="26">
                  <c:v>244</c:v>
                </c:pt>
                <c:pt idx="27">
                  <c:v>249</c:v>
                </c:pt>
                <c:pt idx="28">
                  <c:v>259.00000000000011</c:v>
                </c:pt>
                <c:pt idx="29">
                  <c:v>269</c:v>
                </c:pt>
                <c:pt idx="30">
                  <c:v>279</c:v>
                </c:pt>
                <c:pt idx="31">
                  <c:v>283</c:v>
                </c:pt>
                <c:pt idx="32">
                  <c:v>289</c:v>
                </c:pt>
                <c:pt idx="33">
                  <c:v>299</c:v>
                </c:pt>
                <c:pt idx="34">
                  <c:v>301.00000000000011</c:v>
                </c:pt>
                <c:pt idx="35">
                  <c:v>309.00000000000011</c:v>
                </c:pt>
              </c:numCache>
            </c:numRef>
          </c:xVal>
          <c:yVal>
            <c:numRef>
              <c:f>Sheet1!$O$17:$O$52</c:f>
              <c:numCache>
                <c:formatCode>General</c:formatCode>
                <c:ptCount val="36"/>
                <c:pt idx="0">
                  <c:v>18.600000000000001</c:v>
                </c:pt>
                <c:pt idx="2">
                  <c:v>24.8</c:v>
                </c:pt>
                <c:pt idx="3">
                  <c:v>30.6</c:v>
                </c:pt>
                <c:pt idx="4">
                  <c:v>30.8</c:v>
                </c:pt>
                <c:pt idx="5">
                  <c:v>30.6</c:v>
                </c:pt>
                <c:pt idx="6">
                  <c:v>31.2</c:v>
                </c:pt>
                <c:pt idx="7">
                  <c:v>29.8</c:v>
                </c:pt>
                <c:pt idx="8">
                  <c:v>29.2</c:v>
                </c:pt>
                <c:pt idx="9">
                  <c:v>29.6</c:v>
                </c:pt>
                <c:pt idx="10">
                  <c:v>30</c:v>
                </c:pt>
                <c:pt idx="11">
                  <c:v>30.6</c:v>
                </c:pt>
                <c:pt idx="12">
                  <c:v>33.4</c:v>
                </c:pt>
                <c:pt idx="13">
                  <c:v>34.4</c:v>
                </c:pt>
                <c:pt idx="14">
                  <c:v>35.4</c:v>
                </c:pt>
                <c:pt idx="15">
                  <c:v>35.6</c:v>
                </c:pt>
                <c:pt idx="16">
                  <c:v>34.4</c:v>
                </c:pt>
                <c:pt idx="17">
                  <c:v>36.200000000000003</c:v>
                </c:pt>
                <c:pt idx="18">
                  <c:v>37</c:v>
                </c:pt>
                <c:pt idx="19">
                  <c:v>37.4</c:v>
                </c:pt>
                <c:pt idx="20">
                  <c:v>37.4</c:v>
                </c:pt>
                <c:pt idx="21">
                  <c:v>37.4</c:v>
                </c:pt>
                <c:pt idx="22">
                  <c:v>48.4</c:v>
                </c:pt>
                <c:pt idx="23">
                  <c:v>44.4</c:v>
                </c:pt>
                <c:pt idx="24">
                  <c:v>35.799999999999997</c:v>
                </c:pt>
                <c:pt idx="25">
                  <c:v>32.4</c:v>
                </c:pt>
                <c:pt idx="26">
                  <c:v>32.200000000000003</c:v>
                </c:pt>
                <c:pt idx="27">
                  <c:v>32.4</c:v>
                </c:pt>
                <c:pt idx="28">
                  <c:v>31.2</c:v>
                </c:pt>
                <c:pt idx="29">
                  <c:v>31.2</c:v>
                </c:pt>
                <c:pt idx="30">
                  <c:v>31.2</c:v>
                </c:pt>
                <c:pt idx="31">
                  <c:v>31.4</c:v>
                </c:pt>
                <c:pt idx="32">
                  <c:v>25</c:v>
                </c:pt>
                <c:pt idx="33">
                  <c:v>23.2</c:v>
                </c:pt>
                <c:pt idx="34">
                  <c:v>23.6</c:v>
                </c:pt>
                <c:pt idx="35">
                  <c:v>24.2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7366-4692-8931-86CE90A047FB}"/>
            </c:ext>
          </c:extLst>
        </c:ser>
        <c:ser>
          <c:idx val="2"/>
          <c:order val="2"/>
          <c:tx>
            <c:v>Ambient temp Cu</c:v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Sheet1!$E$17:$E$52</c:f>
              <c:numCache>
                <c:formatCode>General</c:formatCode>
                <c:ptCount val="36"/>
                <c:pt idx="0">
                  <c:v>0</c:v>
                </c:pt>
                <c:pt idx="1">
                  <c:v>10.999999999999886</c:v>
                </c:pt>
                <c:pt idx="2">
                  <c:v>16</c:v>
                </c:pt>
                <c:pt idx="3">
                  <c:v>20</c:v>
                </c:pt>
                <c:pt idx="4">
                  <c:v>31</c:v>
                </c:pt>
                <c:pt idx="5">
                  <c:v>39</c:v>
                </c:pt>
                <c:pt idx="6">
                  <c:v>44</c:v>
                </c:pt>
                <c:pt idx="7">
                  <c:v>64</c:v>
                </c:pt>
                <c:pt idx="8">
                  <c:v>74</c:v>
                </c:pt>
                <c:pt idx="9">
                  <c:v>89</c:v>
                </c:pt>
                <c:pt idx="10">
                  <c:v>92</c:v>
                </c:pt>
                <c:pt idx="11">
                  <c:v>99</c:v>
                </c:pt>
                <c:pt idx="12">
                  <c:v>104</c:v>
                </c:pt>
                <c:pt idx="13">
                  <c:v>112</c:v>
                </c:pt>
                <c:pt idx="14">
                  <c:v>116</c:v>
                </c:pt>
                <c:pt idx="15">
                  <c:v>124.00000000000011</c:v>
                </c:pt>
                <c:pt idx="16">
                  <c:v>179</c:v>
                </c:pt>
                <c:pt idx="17">
                  <c:v>189</c:v>
                </c:pt>
                <c:pt idx="18">
                  <c:v>199</c:v>
                </c:pt>
                <c:pt idx="19">
                  <c:v>209</c:v>
                </c:pt>
                <c:pt idx="20">
                  <c:v>218.99999999999989</c:v>
                </c:pt>
                <c:pt idx="21">
                  <c:v>220.99999999999989</c:v>
                </c:pt>
                <c:pt idx="22">
                  <c:v>222.00000000000011</c:v>
                </c:pt>
                <c:pt idx="23">
                  <c:v>224</c:v>
                </c:pt>
                <c:pt idx="24">
                  <c:v>229</c:v>
                </c:pt>
                <c:pt idx="25">
                  <c:v>236</c:v>
                </c:pt>
                <c:pt idx="26">
                  <c:v>244</c:v>
                </c:pt>
                <c:pt idx="27">
                  <c:v>249</c:v>
                </c:pt>
                <c:pt idx="28">
                  <c:v>259.00000000000011</c:v>
                </c:pt>
                <c:pt idx="29">
                  <c:v>269</c:v>
                </c:pt>
                <c:pt idx="30">
                  <c:v>279</c:v>
                </c:pt>
                <c:pt idx="31">
                  <c:v>283</c:v>
                </c:pt>
                <c:pt idx="32">
                  <c:v>289</c:v>
                </c:pt>
                <c:pt idx="33">
                  <c:v>299</c:v>
                </c:pt>
                <c:pt idx="34">
                  <c:v>301.00000000000011</c:v>
                </c:pt>
                <c:pt idx="35">
                  <c:v>309.00000000000011</c:v>
                </c:pt>
              </c:numCache>
            </c:numRef>
          </c:xVal>
          <c:yVal>
            <c:numRef>
              <c:f>Sheet1!$Q$17:$Q$52</c:f>
              <c:numCache>
                <c:formatCode>General</c:formatCode>
                <c:ptCount val="36"/>
                <c:pt idx="0">
                  <c:v>20.8</c:v>
                </c:pt>
                <c:pt idx="2">
                  <c:v>23.4</c:v>
                </c:pt>
                <c:pt idx="3">
                  <c:v>24.6</c:v>
                </c:pt>
                <c:pt idx="4">
                  <c:v>24</c:v>
                </c:pt>
                <c:pt idx="5">
                  <c:v>24.2</c:v>
                </c:pt>
                <c:pt idx="6">
                  <c:v>24.4</c:v>
                </c:pt>
                <c:pt idx="7">
                  <c:v>23.2</c:v>
                </c:pt>
                <c:pt idx="8">
                  <c:v>22.2</c:v>
                </c:pt>
                <c:pt idx="9">
                  <c:v>23</c:v>
                </c:pt>
                <c:pt idx="10">
                  <c:v>23.8</c:v>
                </c:pt>
                <c:pt idx="11">
                  <c:v>24.4</c:v>
                </c:pt>
                <c:pt idx="12">
                  <c:v>24.6</c:v>
                </c:pt>
                <c:pt idx="13">
                  <c:v>24.6</c:v>
                </c:pt>
                <c:pt idx="14">
                  <c:v>24.8</c:v>
                </c:pt>
                <c:pt idx="15">
                  <c:v>24.8</c:v>
                </c:pt>
                <c:pt idx="16">
                  <c:v>22.4</c:v>
                </c:pt>
                <c:pt idx="17">
                  <c:v>24.2</c:v>
                </c:pt>
                <c:pt idx="18">
                  <c:v>25.2</c:v>
                </c:pt>
                <c:pt idx="19">
                  <c:v>25.4</c:v>
                </c:pt>
                <c:pt idx="20">
                  <c:v>25.4</c:v>
                </c:pt>
                <c:pt idx="21">
                  <c:v>25.4</c:v>
                </c:pt>
                <c:pt idx="22">
                  <c:v>25.8</c:v>
                </c:pt>
                <c:pt idx="23">
                  <c:v>26.2</c:v>
                </c:pt>
                <c:pt idx="24">
                  <c:v>26</c:v>
                </c:pt>
                <c:pt idx="25">
                  <c:v>25.4</c:v>
                </c:pt>
                <c:pt idx="26">
                  <c:v>25</c:v>
                </c:pt>
                <c:pt idx="27">
                  <c:v>25.4</c:v>
                </c:pt>
                <c:pt idx="28">
                  <c:v>24.8</c:v>
                </c:pt>
                <c:pt idx="29">
                  <c:v>24.6</c:v>
                </c:pt>
                <c:pt idx="30">
                  <c:v>24.6</c:v>
                </c:pt>
                <c:pt idx="31">
                  <c:v>25.2</c:v>
                </c:pt>
                <c:pt idx="32">
                  <c:v>25.2</c:v>
                </c:pt>
                <c:pt idx="33">
                  <c:v>24.8</c:v>
                </c:pt>
                <c:pt idx="34">
                  <c:v>25.2</c:v>
                </c:pt>
                <c:pt idx="35">
                  <c:v>24.8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7366-4692-8931-86CE90A047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7124351"/>
        <c:axId val="1767127679"/>
        <c:extLst>
          <c:ext xmlns:c15="http://schemas.microsoft.com/office/drawing/2012/chart" uri="{02D57815-91ED-43cb-92C2-25804820EDAC}">
            <c15:filteredScatterSeries>
              <c15:ser>
                <c:idx val="3"/>
                <c:order val="3"/>
                <c:tx>
                  <c:v>Resistor 01</c:v>
                </c:tx>
                <c:spPr>
                  <a:ln w="19050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/>
                    </a:solidFill>
                    <a:ln w="9525">
                      <a:solidFill>
                        <a:schemeClr val="accent4"/>
                      </a:solidFill>
                    </a:ln>
                    <a:effectLst/>
                  </c:spPr>
                </c:marker>
                <c:xVal>
                  <c:numRef>
                    <c:extLst>
                      <c:ext uri="{02D57815-91ED-43cb-92C2-25804820EDAC}">
                        <c15:formulaRef>
                          <c15:sqref>Sheet1!$E$17:$E$52</c15:sqref>
                        </c15:formulaRef>
                      </c:ext>
                    </c:extLst>
                    <c:numCache>
                      <c:formatCode>General</c:formatCode>
                      <c:ptCount val="36"/>
                      <c:pt idx="0">
                        <c:v>0</c:v>
                      </c:pt>
                      <c:pt idx="1">
                        <c:v>10.999999999999886</c:v>
                      </c:pt>
                      <c:pt idx="2">
                        <c:v>16</c:v>
                      </c:pt>
                      <c:pt idx="3">
                        <c:v>20</c:v>
                      </c:pt>
                      <c:pt idx="4">
                        <c:v>31</c:v>
                      </c:pt>
                      <c:pt idx="5">
                        <c:v>39</c:v>
                      </c:pt>
                      <c:pt idx="6">
                        <c:v>44</c:v>
                      </c:pt>
                      <c:pt idx="7">
                        <c:v>64</c:v>
                      </c:pt>
                      <c:pt idx="8">
                        <c:v>74</c:v>
                      </c:pt>
                      <c:pt idx="9">
                        <c:v>89</c:v>
                      </c:pt>
                      <c:pt idx="10">
                        <c:v>92</c:v>
                      </c:pt>
                      <c:pt idx="11">
                        <c:v>99</c:v>
                      </c:pt>
                      <c:pt idx="12">
                        <c:v>104</c:v>
                      </c:pt>
                      <c:pt idx="13">
                        <c:v>112</c:v>
                      </c:pt>
                      <c:pt idx="14">
                        <c:v>116</c:v>
                      </c:pt>
                      <c:pt idx="15">
                        <c:v>124.00000000000011</c:v>
                      </c:pt>
                      <c:pt idx="16">
                        <c:v>179</c:v>
                      </c:pt>
                      <c:pt idx="17">
                        <c:v>189</c:v>
                      </c:pt>
                      <c:pt idx="18">
                        <c:v>199</c:v>
                      </c:pt>
                      <c:pt idx="19">
                        <c:v>209</c:v>
                      </c:pt>
                      <c:pt idx="20">
                        <c:v>218.99999999999989</c:v>
                      </c:pt>
                      <c:pt idx="21">
                        <c:v>220.99999999999989</c:v>
                      </c:pt>
                      <c:pt idx="22">
                        <c:v>222.00000000000011</c:v>
                      </c:pt>
                      <c:pt idx="23">
                        <c:v>224</c:v>
                      </c:pt>
                      <c:pt idx="24">
                        <c:v>229</c:v>
                      </c:pt>
                      <c:pt idx="25">
                        <c:v>236</c:v>
                      </c:pt>
                      <c:pt idx="26">
                        <c:v>244</c:v>
                      </c:pt>
                      <c:pt idx="27">
                        <c:v>249</c:v>
                      </c:pt>
                      <c:pt idx="28">
                        <c:v>259.00000000000011</c:v>
                      </c:pt>
                      <c:pt idx="29">
                        <c:v>269</c:v>
                      </c:pt>
                      <c:pt idx="30">
                        <c:v>279</c:v>
                      </c:pt>
                      <c:pt idx="31">
                        <c:v>283</c:v>
                      </c:pt>
                      <c:pt idx="32">
                        <c:v>289</c:v>
                      </c:pt>
                      <c:pt idx="33">
                        <c:v>299</c:v>
                      </c:pt>
                      <c:pt idx="34">
                        <c:v>301.00000000000011</c:v>
                      </c:pt>
                      <c:pt idx="35">
                        <c:v>309.00000000000011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Sheet1!$R$17:$R$52</c15:sqref>
                        </c15:formulaRef>
                      </c:ext>
                    </c:extLst>
                    <c:numCache>
                      <c:formatCode>General</c:formatCode>
                      <c:ptCount val="36"/>
                      <c:pt idx="0">
                        <c:v>19.600000000000001</c:v>
                      </c:pt>
                      <c:pt idx="2">
                        <c:v>25.8</c:v>
                      </c:pt>
                      <c:pt idx="3">
                        <c:v>27</c:v>
                      </c:pt>
                      <c:pt idx="4">
                        <c:v>26.4</c:v>
                      </c:pt>
                      <c:pt idx="5">
                        <c:v>26.4</c:v>
                      </c:pt>
                      <c:pt idx="6">
                        <c:v>26.6</c:v>
                      </c:pt>
                      <c:pt idx="7">
                        <c:v>25.4</c:v>
                      </c:pt>
                      <c:pt idx="8">
                        <c:v>24.2</c:v>
                      </c:pt>
                      <c:pt idx="9">
                        <c:v>24.6</c:v>
                      </c:pt>
                      <c:pt idx="10">
                        <c:v>29.4</c:v>
                      </c:pt>
                      <c:pt idx="11">
                        <c:v>38.200000000000003</c:v>
                      </c:pt>
                      <c:pt idx="12">
                        <c:v>41.6</c:v>
                      </c:pt>
                      <c:pt idx="13">
                        <c:v>44.6</c:v>
                      </c:pt>
                      <c:pt idx="14">
                        <c:v>46.4</c:v>
                      </c:pt>
                      <c:pt idx="15">
                        <c:v>47</c:v>
                      </c:pt>
                      <c:pt idx="16">
                        <c:v>46.8</c:v>
                      </c:pt>
                      <c:pt idx="17">
                        <c:v>47</c:v>
                      </c:pt>
                      <c:pt idx="18">
                        <c:v>49.4</c:v>
                      </c:pt>
                      <c:pt idx="19">
                        <c:v>49.8</c:v>
                      </c:pt>
                      <c:pt idx="20">
                        <c:v>49.2</c:v>
                      </c:pt>
                      <c:pt idx="21">
                        <c:v>49.2</c:v>
                      </c:pt>
                      <c:pt idx="22">
                        <c:v>33.200000000000003</c:v>
                      </c:pt>
                      <c:pt idx="23">
                        <c:v>29.8</c:v>
                      </c:pt>
                      <c:pt idx="24">
                        <c:v>28.2</c:v>
                      </c:pt>
                      <c:pt idx="25">
                        <c:v>27.4</c:v>
                      </c:pt>
                      <c:pt idx="26">
                        <c:v>27.2</c:v>
                      </c:pt>
                      <c:pt idx="27">
                        <c:v>27.4</c:v>
                      </c:pt>
                      <c:pt idx="28">
                        <c:v>26.6</c:v>
                      </c:pt>
                      <c:pt idx="29">
                        <c:v>26.4</c:v>
                      </c:pt>
                      <c:pt idx="30">
                        <c:v>26.6</c:v>
                      </c:pt>
                      <c:pt idx="31">
                        <c:v>24.8</c:v>
                      </c:pt>
                      <c:pt idx="32">
                        <c:v>23.8</c:v>
                      </c:pt>
                      <c:pt idx="33">
                        <c:v>23.2</c:v>
                      </c:pt>
                      <c:pt idx="34">
                        <c:v>23.6</c:v>
                      </c:pt>
                      <c:pt idx="35">
                        <c:v>24.4</c:v>
                      </c:pt>
                    </c:numCache>
                  </c:numRef>
                </c:yVal>
                <c:smooth val="1"/>
                <c:extLst>
                  <c:ext xmlns:c16="http://schemas.microsoft.com/office/drawing/2014/chart" uri="{C3380CC4-5D6E-409C-BE32-E72D297353CC}">
                    <c16:uniqueId val="{00000004-7366-4692-8931-86CE90A047FB}"/>
                  </c:ext>
                </c:extLst>
              </c15:ser>
            </c15:filteredScatterSeries>
            <c15:filteredScatterSeries>
              <c15:ser>
                <c:idx val="4"/>
                <c:order val="4"/>
                <c:tx>
                  <c:v>Resistor 02</c:v>
                </c:tx>
                <c:spPr>
                  <a:ln w="19050" cap="rnd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/>
                    </a:solidFill>
                    <a:ln w="9525">
                      <a:solidFill>
                        <a:schemeClr val="accent5"/>
                      </a:solidFill>
                    </a:ln>
                    <a:effectLst/>
                  </c:spPr>
                </c:marker>
                <c:x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Sheet1!$E$17:$E$52</c15:sqref>
                        </c15:formulaRef>
                      </c:ext>
                    </c:extLst>
                    <c:numCache>
                      <c:formatCode>General</c:formatCode>
                      <c:ptCount val="36"/>
                      <c:pt idx="0">
                        <c:v>0</c:v>
                      </c:pt>
                      <c:pt idx="1">
                        <c:v>10.999999999999886</c:v>
                      </c:pt>
                      <c:pt idx="2">
                        <c:v>16</c:v>
                      </c:pt>
                      <c:pt idx="3">
                        <c:v>20</c:v>
                      </c:pt>
                      <c:pt idx="4">
                        <c:v>31</c:v>
                      </c:pt>
                      <c:pt idx="5">
                        <c:v>39</c:v>
                      </c:pt>
                      <c:pt idx="6">
                        <c:v>44</c:v>
                      </c:pt>
                      <c:pt idx="7">
                        <c:v>64</c:v>
                      </c:pt>
                      <c:pt idx="8">
                        <c:v>74</c:v>
                      </c:pt>
                      <c:pt idx="9">
                        <c:v>89</c:v>
                      </c:pt>
                      <c:pt idx="10">
                        <c:v>92</c:v>
                      </c:pt>
                      <c:pt idx="11">
                        <c:v>99</c:v>
                      </c:pt>
                      <c:pt idx="12">
                        <c:v>104</c:v>
                      </c:pt>
                      <c:pt idx="13">
                        <c:v>112</c:v>
                      </c:pt>
                      <c:pt idx="14">
                        <c:v>116</c:v>
                      </c:pt>
                      <c:pt idx="15">
                        <c:v>124.00000000000011</c:v>
                      </c:pt>
                      <c:pt idx="16">
                        <c:v>179</c:v>
                      </c:pt>
                      <c:pt idx="17">
                        <c:v>189</c:v>
                      </c:pt>
                      <c:pt idx="18">
                        <c:v>199</c:v>
                      </c:pt>
                      <c:pt idx="19">
                        <c:v>209</c:v>
                      </c:pt>
                      <c:pt idx="20">
                        <c:v>218.99999999999989</c:v>
                      </c:pt>
                      <c:pt idx="21">
                        <c:v>220.99999999999989</c:v>
                      </c:pt>
                      <c:pt idx="22">
                        <c:v>222.00000000000011</c:v>
                      </c:pt>
                      <c:pt idx="23">
                        <c:v>224</c:v>
                      </c:pt>
                      <c:pt idx="24">
                        <c:v>229</c:v>
                      </c:pt>
                      <c:pt idx="25">
                        <c:v>236</c:v>
                      </c:pt>
                      <c:pt idx="26">
                        <c:v>244</c:v>
                      </c:pt>
                      <c:pt idx="27">
                        <c:v>249</c:v>
                      </c:pt>
                      <c:pt idx="28">
                        <c:v>259.00000000000011</c:v>
                      </c:pt>
                      <c:pt idx="29">
                        <c:v>269</c:v>
                      </c:pt>
                      <c:pt idx="30">
                        <c:v>279</c:v>
                      </c:pt>
                      <c:pt idx="31">
                        <c:v>283</c:v>
                      </c:pt>
                      <c:pt idx="32">
                        <c:v>289</c:v>
                      </c:pt>
                      <c:pt idx="33">
                        <c:v>299</c:v>
                      </c:pt>
                      <c:pt idx="34">
                        <c:v>301.00000000000011</c:v>
                      </c:pt>
                      <c:pt idx="35">
                        <c:v>309.00000000000011</c:v>
                      </c:pt>
                    </c:numCache>
                  </c:numRef>
                </c:xVal>
                <c:y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Sheet1!$S$17:$S$52</c15:sqref>
                        </c15:formulaRef>
                      </c:ext>
                    </c:extLst>
                    <c:numCache>
                      <c:formatCode>General</c:formatCode>
                      <c:ptCount val="36"/>
                      <c:pt idx="0">
                        <c:v>20.6</c:v>
                      </c:pt>
                      <c:pt idx="2">
                        <c:v>26.2</c:v>
                      </c:pt>
                      <c:pt idx="3">
                        <c:v>28.4</c:v>
                      </c:pt>
                      <c:pt idx="4">
                        <c:v>28.4</c:v>
                      </c:pt>
                      <c:pt idx="5">
                        <c:v>28.4</c:v>
                      </c:pt>
                      <c:pt idx="6">
                        <c:v>29.6</c:v>
                      </c:pt>
                      <c:pt idx="7">
                        <c:v>26</c:v>
                      </c:pt>
                      <c:pt idx="8">
                        <c:v>26.6</c:v>
                      </c:pt>
                      <c:pt idx="9">
                        <c:v>27.4</c:v>
                      </c:pt>
                      <c:pt idx="10">
                        <c:v>32.200000000000003</c:v>
                      </c:pt>
                      <c:pt idx="11">
                        <c:v>39.200000000000003</c:v>
                      </c:pt>
                      <c:pt idx="12">
                        <c:v>47.6</c:v>
                      </c:pt>
                      <c:pt idx="13">
                        <c:v>51.4</c:v>
                      </c:pt>
                      <c:pt idx="14">
                        <c:v>52.2</c:v>
                      </c:pt>
                      <c:pt idx="15">
                        <c:v>54.6</c:v>
                      </c:pt>
                      <c:pt idx="16">
                        <c:v>55.2</c:v>
                      </c:pt>
                      <c:pt idx="17">
                        <c:v>55.8</c:v>
                      </c:pt>
                      <c:pt idx="18">
                        <c:v>57.6</c:v>
                      </c:pt>
                      <c:pt idx="19">
                        <c:v>57.6</c:v>
                      </c:pt>
                      <c:pt idx="20">
                        <c:v>58.2</c:v>
                      </c:pt>
                      <c:pt idx="21">
                        <c:v>58.2</c:v>
                      </c:pt>
                      <c:pt idx="22">
                        <c:v>41.8</c:v>
                      </c:pt>
                      <c:pt idx="23">
                        <c:v>36.6</c:v>
                      </c:pt>
                      <c:pt idx="24">
                        <c:v>32.200000000000003</c:v>
                      </c:pt>
                      <c:pt idx="25">
                        <c:v>30.8</c:v>
                      </c:pt>
                      <c:pt idx="26">
                        <c:v>30.4</c:v>
                      </c:pt>
                      <c:pt idx="27">
                        <c:v>30.8</c:v>
                      </c:pt>
                      <c:pt idx="28">
                        <c:v>29.4</c:v>
                      </c:pt>
                      <c:pt idx="29">
                        <c:v>29.4</c:v>
                      </c:pt>
                      <c:pt idx="30">
                        <c:v>30.2</c:v>
                      </c:pt>
                      <c:pt idx="31">
                        <c:v>26.8</c:v>
                      </c:pt>
                      <c:pt idx="32">
                        <c:v>24.2</c:v>
                      </c:pt>
                      <c:pt idx="33">
                        <c:v>23.4</c:v>
                      </c:pt>
                      <c:pt idx="34">
                        <c:v>23.8</c:v>
                      </c:pt>
                      <c:pt idx="35">
                        <c:v>24.6</c:v>
                      </c:pt>
                    </c:numCache>
                  </c:numRef>
                </c:yVal>
                <c:smooth val="1"/>
                <c:extLst>
                  <c:ext xmlns:c16="http://schemas.microsoft.com/office/drawing/2014/chart" uri="{C3380CC4-5D6E-409C-BE32-E72D297353CC}">
                    <c16:uniqueId val="{00000005-7366-4692-8931-86CE90A047FB}"/>
                  </c:ext>
                </c:extLst>
              </c15:ser>
            </c15:filteredScatterSeries>
            <c15:filteredScatterSeries>
              <c15:ser>
                <c:idx val="5"/>
                <c:order val="5"/>
                <c:tx>
                  <c:v>Resistor 03</c:v>
                </c:tx>
                <c:spPr>
                  <a:ln w="19050" cap="rnd">
                    <a:solidFill>
                      <a:schemeClr val="accent6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6"/>
                    </a:solidFill>
                    <a:ln w="9525">
                      <a:solidFill>
                        <a:schemeClr val="accent6"/>
                      </a:solidFill>
                    </a:ln>
                    <a:effectLst/>
                  </c:spPr>
                </c:marker>
                <c:x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Sheet1!$E$17:$E$52</c15:sqref>
                        </c15:formulaRef>
                      </c:ext>
                    </c:extLst>
                    <c:numCache>
                      <c:formatCode>General</c:formatCode>
                      <c:ptCount val="36"/>
                      <c:pt idx="0">
                        <c:v>0</c:v>
                      </c:pt>
                      <c:pt idx="1">
                        <c:v>10.999999999999886</c:v>
                      </c:pt>
                      <c:pt idx="2">
                        <c:v>16</c:v>
                      </c:pt>
                      <c:pt idx="3">
                        <c:v>20</c:v>
                      </c:pt>
                      <c:pt idx="4">
                        <c:v>31</c:v>
                      </c:pt>
                      <c:pt idx="5">
                        <c:v>39</c:v>
                      </c:pt>
                      <c:pt idx="6">
                        <c:v>44</c:v>
                      </c:pt>
                      <c:pt idx="7">
                        <c:v>64</c:v>
                      </c:pt>
                      <c:pt idx="8">
                        <c:v>74</c:v>
                      </c:pt>
                      <c:pt idx="9">
                        <c:v>89</c:v>
                      </c:pt>
                      <c:pt idx="10">
                        <c:v>92</c:v>
                      </c:pt>
                      <c:pt idx="11">
                        <c:v>99</c:v>
                      </c:pt>
                      <c:pt idx="12">
                        <c:v>104</c:v>
                      </c:pt>
                      <c:pt idx="13">
                        <c:v>112</c:v>
                      </c:pt>
                      <c:pt idx="14">
                        <c:v>116</c:v>
                      </c:pt>
                      <c:pt idx="15">
                        <c:v>124.00000000000011</c:v>
                      </c:pt>
                      <c:pt idx="16">
                        <c:v>179</c:v>
                      </c:pt>
                      <c:pt idx="17">
                        <c:v>189</c:v>
                      </c:pt>
                      <c:pt idx="18">
                        <c:v>199</c:v>
                      </c:pt>
                      <c:pt idx="19">
                        <c:v>209</c:v>
                      </c:pt>
                      <c:pt idx="20">
                        <c:v>218.99999999999989</c:v>
                      </c:pt>
                      <c:pt idx="21">
                        <c:v>220.99999999999989</c:v>
                      </c:pt>
                      <c:pt idx="22">
                        <c:v>222.00000000000011</c:v>
                      </c:pt>
                      <c:pt idx="23">
                        <c:v>224</c:v>
                      </c:pt>
                      <c:pt idx="24">
                        <c:v>229</c:v>
                      </c:pt>
                      <c:pt idx="25">
                        <c:v>236</c:v>
                      </c:pt>
                      <c:pt idx="26">
                        <c:v>244</c:v>
                      </c:pt>
                      <c:pt idx="27">
                        <c:v>249</c:v>
                      </c:pt>
                      <c:pt idx="28">
                        <c:v>259.00000000000011</c:v>
                      </c:pt>
                      <c:pt idx="29">
                        <c:v>269</c:v>
                      </c:pt>
                      <c:pt idx="30">
                        <c:v>279</c:v>
                      </c:pt>
                      <c:pt idx="31">
                        <c:v>283</c:v>
                      </c:pt>
                      <c:pt idx="32">
                        <c:v>289</c:v>
                      </c:pt>
                      <c:pt idx="33">
                        <c:v>299</c:v>
                      </c:pt>
                      <c:pt idx="34">
                        <c:v>301.00000000000011</c:v>
                      </c:pt>
                      <c:pt idx="35">
                        <c:v>309.00000000000011</c:v>
                      </c:pt>
                    </c:numCache>
                  </c:numRef>
                </c:xVal>
                <c:y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Sheet1!$T$17:$T$52</c15:sqref>
                        </c15:formulaRef>
                      </c:ext>
                    </c:extLst>
                    <c:numCache>
                      <c:formatCode>General</c:formatCode>
                      <c:ptCount val="36"/>
                      <c:pt idx="0">
                        <c:v>20.6</c:v>
                      </c:pt>
                      <c:pt idx="2">
                        <c:v>28.2</c:v>
                      </c:pt>
                      <c:pt idx="3">
                        <c:v>31.8</c:v>
                      </c:pt>
                      <c:pt idx="4">
                        <c:v>31.6</c:v>
                      </c:pt>
                      <c:pt idx="5">
                        <c:v>31.4</c:v>
                      </c:pt>
                      <c:pt idx="6">
                        <c:v>32</c:v>
                      </c:pt>
                      <c:pt idx="7">
                        <c:v>31.8</c:v>
                      </c:pt>
                      <c:pt idx="8">
                        <c:v>30</c:v>
                      </c:pt>
                      <c:pt idx="9">
                        <c:v>30.4</c:v>
                      </c:pt>
                      <c:pt idx="10">
                        <c:v>36.200000000000003</c:v>
                      </c:pt>
                      <c:pt idx="11">
                        <c:v>44.2</c:v>
                      </c:pt>
                      <c:pt idx="12">
                        <c:v>47.8</c:v>
                      </c:pt>
                      <c:pt idx="13">
                        <c:v>48.6</c:v>
                      </c:pt>
                      <c:pt idx="14">
                        <c:v>52.6</c:v>
                      </c:pt>
                      <c:pt idx="15">
                        <c:v>54.2</c:v>
                      </c:pt>
                      <c:pt idx="16">
                        <c:v>54.8</c:v>
                      </c:pt>
                      <c:pt idx="17">
                        <c:v>55.6</c:v>
                      </c:pt>
                      <c:pt idx="18">
                        <c:v>55.2</c:v>
                      </c:pt>
                      <c:pt idx="19">
                        <c:v>56.2</c:v>
                      </c:pt>
                      <c:pt idx="20">
                        <c:v>56.6</c:v>
                      </c:pt>
                      <c:pt idx="21">
                        <c:v>56.6</c:v>
                      </c:pt>
                      <c:pt idx="22">
                        <c:v>48.8</c:v>
                      </c:pt>
                      <c:pt idx="23">
                        <c:v>43.4</c:v>
                      </c:pt>
                      <c:pt idx="24">
                        <c:v>36.200000000000003</c:v>
                      </c:pt>
                      <c:pt idx="25">
                        <c:v>34</c:v>
                      </c:pt>
                      <c:pt idx="26">
                        <c:v>34</c:v>
                      </c:pt>
                      <c:pt idx="27">
                        <c:v>33.200000000000003</c:v>
                      </c:pt>
                      <c:pt idx="28">
                        <c:v>32.6</c:v>
                      </c:pt>
                      <c:pt idx="29">
                        <c:v>32.799999999999997</c:v>
                      </c:pt>
                      <c:pt idx="30">
                        <c:v>33.200000000000003</c:v>
                      </c:pt>
                      <c:pt idx="31">
                        <c:v>28.2</c:v>
                      </c:pt>
                      <c:pt idx="32">
                        <c:v>25.2</c:v>
                      </c:pt>
                      <c:pt idx="33">
                        <c:v>23.4</c:v>
                      </c:pt>
                      <c:pt idx="34">
                        <c:v>24.8</c:v>
                      </c:pt>
                      <c:pt idx="35">
                        <c:v>24.6</c:v>
                      </c:pt>
                    </c:numCache>
                  </c:numRef>
                </c:yVal>
                <c:smooth val="1"/>
                <c:extLst>
                  <c:ext xmlns:c16="http://schemas.microsoft.com/office/drawing/2014/chart" uri="{C3380CC4-5D6E-409C-BE32-E72D297353CC}">
                    <c16:uniqueId val="{00000006-7366-4692-8931-86CE90A047FB}"/>
                  </c:ext>
                </c:extLst>
              </c15:ser>
            </c15:filteredScatterSeries>
            <c15:filteredScatterSeries>
              <c15:ser>
                <c:idx val="6"/>
                <c:order val="6"/>
                <c:tx>
                  <c:v>Resistor 04</c:v>
                </c:tx>
                <c:spPr>
                  <a:ln w="19050" cap="rnd">
                    <a:solidFill>
                      <a:schemeClr val="accent1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>
                        <a:lumMod val="60000"/>
                      </a:schemeClr>
                    </a:solidFill>
                    <a:ln w="9525">
                      <a:solidFill>
                        <a:schemeClr val="accent1">
                          <a:lumMod val="60000"/>
                        </a:schemeClr>
                      </a:solidFill>
                    </a:ln>
                    <a:effectLst/>
                  </c:spPr>
                </c:marker>
                <c:x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Sheet1!$E$17:$E$52</c15:sqref>
                        </c15:formulaRef>
                      </c:ext>
                    </c:extLst>
                    <c:numCache>
                      <c:formatCode>General</c:formatCode>
                      <c:ptCount val="36"/>
                      <c:pt idx="0">
                        <c:v>0</c:v>
                      </c:pt>
                      <c:pt idx="1">
                        <c:v>10.999999999999886</c:v>
                      </c:pt>
                      <c:pt idx="2">
                        <c:v>16</c:v>
                      </c:pt>
                      <c:pt idx="3">
                        <c:v>20</c:v>
                      </c:pt>
                      <c:pt idx="4">
                        <c:v>31</c:v>
                      </c:pt>
                      <c:pt idx="5">
                        <c:v>39</c:v>
                      </c:pt>
                      <c:pt idx="6">
                        <c:v>44</c:v>
                      </c:pt>
                      <c:pt idx="7">
                        <c:v>64</c:v>
                      </c:pt>
                      <c:pt idx="8">
                        <c:v>74</c:v>
                      </c:pt>
                      <c:pt idx="9">
                        <c:v>89</c:v>
                      </c:pt>
                      <c:pt idx="10">
                        <c:v>92</c:v>
                      </c:pt>
                      <c:pt idx="11">
                        <c:v>99</c:v>
                      </c:pt>
                      <c:pt idx="12">
                        <c:v>104</c:v>
                      </c:pt>
                      <c:pt idx="13">
                        <c:v>112</c:v>
                      </c:pt>
                      <c:pt idx="14">
                        <c:v>116</c:v>
                      </c:pt>
                      <c:pt idx="15">
                        <c:v>124.00000000000011</c:v>
                      </c:pt>
                      <c:pt idx="16">
                        <c:v>179</c:v>
                      </c:pt>
                      <c:pt idx="17">
                        <c:v>189</c:v>
                      </c:pt>
                      <c:pt idx="18">
                        <c:v>199</c:v>
                      </c:pt>
                      <c:pt idx="19">
                        <c:v>209</c:v>
                      </c:pt>
                      <c:pt idx="20">
                        <c:v>218.99999999999989</c:v>
                      </c:pt>
                      <c:pt idx="21">
                        <c:v>220.99999999999989</c:v>
                      </c:pt>
                      <c:pt idx="22">
                        <c:v>222.00000000000011</c:v>
                      </c:pt>
                      <c:pt idx="23">
                        <c:v>224</c:v>
                      </c:pt>
                      <c:pt idx="24">
                        <c:v>229</c:v>
                      </c:pt>
                      <c:pt idx="25">
                        <c:v>236</c:v>
                      </c:pt>
                      <c:pt idx="26">
                        <c:v>244</c:v>
                      </c:pt>
                      <c:pt idx="27">
                        <c:v>249</c:v>
                      </c:pt>
                      <c:pt idx="28">
                        <c:v>259.00000000000011</c:v>
                      </c:pt>
                      <c:pt idx="29">
                        <c:v>269</c:v>
                      </c:pt>
                      <c:pt idx="30">
                        <c:v>279</c:v>
                      </c:pt>
                      <c:pt idx="31">
                        <c:v>283</c:v>
                      </c:pt>
                      <c:pt idx="32">
                        <c:v>289</c:v>
                      </c:pt>
                      <c:pt idx="33">
                        <c:v>299</c:v>
                      </c:pt>
                      <c:pt idx="34">
                        <c:v>301.00000000000011</c:v>
                      </c:pt>
                      <c:pt idx="35">
                        <c:v>309.00000000000011</c:v>
                      </c:pt>
                    </c:numCache>
                  </c:numRef>
                </c:xVal>
                <c:y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Sheet1!$U$17:$U$52</c15:sqref>
                        </c15:formulaRef>
                      </c:ext>
                    </c:extLst>
                    <c:numCache>
                      <c:formatCode>General</c:formatCode>
                      <c:ptCount val="36"/>
                      <c:pt idx="0">
                        <c:v>20.6</c:v>
                      </c:pt>
                      <c:pt idx="2">
                        <c:v>29.8</c:v>
                      </c:pt>
                      <c:pt idx="3">
                        <c:v>32.6</c:v>
                      </c:pt>
                      <c:pt idx="4">
                        <c:v>32.6</c:v>
                      </c:pt>
                      <c:pt idx="5">
                        <c:v>33.799999999999997</c:v>
                      </c:pt>
                      <c:pt idx="6">
                        <c:v>34.200000000000003</c:v>
                      </c:pt>
                      <c:pt idx="7">
                        <c:v>33.6</c:v>
                      </c:pt>
                      <c:pt idx="8">
                        <c:v>32.4</c:v>
                      </c:pt>
                      <c:pt idx="9">
                        <c:v>33.200000000000003</c:v>
                      </c:pt>
                      <c:pt idx="10">
                        <c:v>36.6</c:v>
                      </c:pt>
                      <c:pt idx="11">
                        <c:v>41.2</c:v>
                      </c:pt>
                      <c:pt idx="12">
                        <c:v>43.8</c:v>
                      </c:pt>
                      <c:pt idx="13">
                        <c:v>47.6</c:v>
                      </c:pt>
                      <c:pt idx="14">
                        <c:v>45.8</c:v>
                      </c:pt>
                      <c:pt idx="15">
                        <c:v>49.2</c:v>
                      </c:pt>
                      <c:pt idx="16">
                        <c:v>48.2</c:v>
                      </c:pt>
                      <c:pt idx="17">
                        <c:v>49.2</c:v>
                      </c:pt>
                      <c:pt idx="18">
                        <c:v>50.4</c:v>
                      </c:pt>
                      <c:pt idx="19">
                        <c:v>50.8</c:v>
                      </c:pt>
                      <c:pt idx="20">
                        <c:v>50.6</c:v>
                      </c:pt>
                      <c:pt idx="21">
                        <c:v>50.6</c:v>
                      </c:pt>
                      <c:pt idx="22">
                        <c:v>50.4</c:v>
                      </c:pt>
                      <c:pt idx="23">
                        <c:v>46.2</c:v>
                      </c:pt>
                      <c:pt idx="24">
                        <c:v>39.200000000000003</c:v>
                      </c:pt>
                      <c:pt idx="25">
                        <c:v>36.200000000000003</c:v>
                      </c:pt>
                      <c:pt idx="26">
                        <c:v>35.799999999999997</c:v>
                      </c:pt>
                      <c:pt idx="27">
                        <c:v>35.4</c:v>
                      </c:pt>
                      <c:pt idx="28">
                        <c:v>34.6</c:v>
                      </c:pt>
                      <c:pt idx="29">
                        <c:v>34.799999999999997</c:v>
                      </c:pt>
                      <c:pt idx="30">
                        <c:v>34.799999999999997</c:v>
                      </c:pt>
                      <c:pt idx="31">
                        <c:v>30.6</c:v>
                      </c:pt>
                      <c:pt idx="32">
                        <c:v>25.2</c:v>
                      </c:pt>
                      <c:pt idx="33">
                        <c:v>24.3</c:v>
                      </c:pt>
                      <c:pt idx="34">
                        <c:v>24.6</c:v>
                      </c:pt>
                      <c:pt idx="35">
                        <c:v>24.4</c:v>
                      </c:pt>
                    </c:numCache>
                  </c:numRef>
                </c:yVal>
                <c:smooth val="1"/>
                <c:extLst>
                  <c:ext xmlns:c16="http://schemas.microsoft.com/office/drawing/2014/chart" uri="{C3380CC4-5D6E-409C-BE32-E72D297353CC}">
                    <c16:uniqueId val="{00000007-7366-4692-8931-86CE90A047FB}"/>
                  </c:ext>
                </c:extLst>
              </c15:ser>
            </c15:filteredScatterSeries>
          </c:ext>
        </c:extLst>
      </c:scatterChart>
      <c:valAx>
        <c:axId val="1767124351"/>
        <c:scaling>
          <c:orientation val="minMax"/>
          <c:max val="320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Time [mins]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7127679"/>
        <c:crosses val="autoZero"/>
        <c:crossBetween val="midCat"/>
      </c:valAx>
      <c:valAx>
        <c:axId val="1767127679"/>
        <c:scaling>
          <c:orientation val="minMax"/>
          <c:max val="60"/>
          <c:min val="1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Temperature [degC]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7124351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Temp. vs Time normalised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Exp. Ait Temp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Sheet1!$E$17:$E$52</c:f>
              <c:numCache>
                <c:formatCode>General</c:formatCode>
                <c:ptCount val="36"/>
                <c:pt idx="0">
                  <c:v>0</c:v>
                </c:pt>
                <c:pt idx="1">
                  <c:v>10.999999999999886</c:v>
                </c:pt>
                <c:pt idx="2">
                  <c:v>16</c:v>
                </c:pt>
                <c:pt idx="3">
                  <c:v>20</c:v>
                </c:pt>
                <c:pt idx="4">
                  <c:v>31</c:v>
                </c:pt>
                <c:pt idx="5">
                  <c:v>39</c:v>
                </c:pt>
                <c:pt idx="6">
                  <c:v>44</c:v>
                </c:pt>
                <c:pt idx="7">
                  <c:v>64</c:v>
                </c:pt>
                <c:pt idx="8">
                  <c:v>74</c:v>
                </c:pt>
                <c:pt idx="9">
                  <c:v>89</c:v>
                </c:pt>
                <c:pt idx="10">
                  <c:v>92</c:v>
                </c:pt>
                <c:pt idx="11">
                  <c:v>99</c:v>
                </c:pt>
                <c:pt idx="12">
                  <c:v>104</c:v>
                </c:pt>
                <c:pt idx="13">
                  <c:v>112</c:v>
                </c:pt>
                <c:pt idx="14">
                  <c:v>116</c:v>
                </c:pt>
                <c:pt idx="15">
                  <c:v>124.00000000000011</c:v>
                </c:pt>
                <c:pt idx="16">
                  <c:v>179</c:v>
                </c:pt>
                <c:pt idx="17">
                  <c:v>189</c:v>
                </c:pt>
                <c:pt idx="18">
                  <c:v>199</c:v>
                </c:pt>
                <c:pt idx="19">
                  <c:v>209</c:v>
                </c:pt>
                <c:pt idx="20">
                  <c:v>218.99999999999989</c:v>
                </c:pt>
                <c:pt idx="21">
                  <c:v>220.99999999999989</c:v>
                </c:pt>
                <c:pt idx="22">
                  <c:v>222.00000000000011</c:v>
                </c:pt>
                <c:pt idx="23">
                  <c:v>224</c:v>
                </c:pt>
                <c:pt idx="24">
                  <c:v>229</c:v>
                </c:pt>
                <c:pt idx="25">
                  <c:v>236</c:v>
                </c:pt>
                <c:pt idx="26">
                  <c:v>244</c:v>
                </c:pt>
                <c:pt idx="27">
                  <c:v>249</c:v>
                </c:pt>
                <c:pt idx="28">
                  <c:v>259.00000000000011</c:v>
                </c:pt>
                <c:pt idx="29">
                  <c:v>269</c:v>
                </c:pt>
                <c:pt idx="30">
                  <c:v>279</c:v>
                </c:pt>
                <c:pt idx="31">
                  <c:v>283</c:v>
                </c:pt>
                <c:pt idx="32">
                  <c:v>289</c:v>
                </c:pt>
                <c:pt idx="33">
                  <c:v>299</c:v>
                </c:pt>
                <c:pt idx="34">
                  <c:v>301.00000000000011</c:v>
                </c:pt>
                <c:pt idx="35">
                  <c:v>309.00000000000011</c:v>
                </c:pt>
              </c:numCache>
            </c:numRef>
          </c:xVal>
          <c:yVal>
            <c:numRef>
              <c:f>Sheet1!$W$17:$W$52</c:f>
              <c:numCache>
                <c:formatCode>General</c:formatCode>
                <c:ptCount val="36"/>
                <c:pt idx="0">
                  <c:v>-2.1999999999999993</c:v>
                </c:pt>
                <c:pt idx="2">
                  <c:v>-2</c:v>
                </c:pt>
                <c:pt idx="3">
                  <c:v>-2</c:v>
                </c:pt>
                <c:pt idx="4">
                  <c:v>-1.8000000000000007</c:v>
                </c:pt>
                <c:pt idx="5">
                  <c:v>-2</c:v>
                </c:pt>
                <c:pt idx="6">
                  <c:v>-2</c:v>
                </c:pt>
                <c:pt idx="7">
                  <c:v>-2</c:v>
                </c:pt>
                <c:pt idx="8">
                  <c:v>-1.5999999999999979</c:v>
                </c:pt>
                <c:pt idx="9">
                  <c:v>-2.1999999999999993</c:v>
                </c:pt>
                <c:pt idx="10">
                  <c:v>-1.4000000000000021</c:v>
                </c:pt>
                <c:pt idx="11">
                  <c:v>2.4000000000000021</c:v>
                </c:pt>
                <c:pt idx="12">
                  <c:v>4.7999999999999972</c:v>
                </c:pt>
                <c:pt idx="13">
                  <c:v>7</c:v>
                </c:pt>
                <c:pt idx="14">
                  <c:v>8.1999999999999993</c:v>
                </c:pt>
                <c:pt idx="15">
                  <c:v>8.8000000000000007</c:v>
                </c:pt>
                <c:pt idx="16">
                  <c:v>11</c:v>
                </c:pt>
                <c:pt idx="17">
                  <c:v>11.2</c:v>
                </c:pt>
                <c:pt idx="18">
                  <c:v>11.2</c:v>
                </c:pt>
                <c:pt idx="19">
                  <c:v>11</c:v>
                </c:pt>
                <c:pt idx="20">
                  <c:v>11</c:v>
                </c:pt>
                <c:pt idx="21">
                  <c:v>11</c:v>
                </c:pt>
                <c:pt idx="22">
                  <c:v>1</c:v>
                </c:pt>
                <c:pt idx="23">
                  <c:v>-2</c:v>
                </c:pt>
                <c:pt idx="24">
                  <c:v>-2.1999999999999993</c:v>
                </c:pt>
                <c:pt idx="25">
                  <c:v>-2.1999999999999993</c:v>
                </c:pt>
                <c:pt idx="26">
                  <c:v>-1.8000000000000007</c:v>
                </c:pt>
                <c:pt idx="27">
                  <c:v>-2</c:v>
                </c:pt>
                <c:pt idx="28">
                  <c:v>-2.4000000000000021</c:v>
                </c:pt>
                <c:pt idx="29">
                  <c:v>-2</c:v>
                </c:pt>
                <c:pt idx="30">
                  <c:v>-2</c:v>
                </c:pt>
                <c:pt idx="31">
                  <c:v>-2</c:v>
                </c:pt>
                <c:pt idx="32">
                  <c:v>-1.8000000000000007</c:v>
                </c:pt>
                <c:pt idx="33">
                  <c:v>-1.6000000000000014</c:v>
                </c:pt>
                <c:pt idx="34">
                  <c:v>-0.80000000000000071</c:v>
                </c:pt>
                <c:pt idx="35">
                  <c:v>-0.40000000000000213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6F33-4A69-9D88-C51A48039AA8}"/>
            </c:ext>
          </c:extLst>
        </c:ser>
        <c:ser>
          <c:idx val="1"/>
          <c:order val="1"/>
          <c:tx>
            <c:v>Exit air temp.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Sheet1!$E$17:$E$52</c:f>
              <c:numCache>
                <c:formatCode>General</c:formatCode>
                <c:ptCount val="36"/>
                <c:pt idx="0">
                  <c:v>0</c:v>
                </c:pt>
                <c:pt idx="1">
                  <c:v>10.999999999999886</c:v>
                </c:pt>
                <c:pt idx="2">
                  <c:v>16</c:v>
                </c:pt>
                <c:pt idx="3">
                  <c:v>20</c:v>
                </c:pt>
                <c:pt idx="4">
                  <c:v>31</c:v>
                </c:pt>
                <c:pt idx="5">
                  <c:v>39</c:v>
                </c:pt>
                <c:pt idx="6">
                  <c:v>44</c:v>
                </c:pt>
                <c:pt idx="7">
                  <c:v>64</c:v>
                </c:pt>
                <c:pt idx="8">
                  <c:v>74</c:v>
                </c:pt>
                <c:pt idx="9">
                  <c:v>89</c:v>
                </c:pt>
                <c:pt idx="10">
                  <c:v>92</c:v>
                </c:pt>
                <c:pt idx="11">
                  <c:v>99</c:v>
                </c:pt>
                <c:pt idx="12">
                  <c:v>104</c:v>
                </c:pt>
                <c:pt idx="13">
                  <c:v>112</c:v>
                </c:pt>
                <c:pt idx="14">
                  <c:v>116</c:v>
                </c:pt>
                <c:pt idx="15">
                  <c:v>124.00000000000011</c:v>
                </c:pt>
                <c:pt idx="16">
                  <c:v>179</c:v>
                </c:pt>
                <c:pt idx="17">
                  <c:v>189</c:v>
                </c:pt>
                <c:pt idx="18">
                  <c:v>199</c:v>
                </c:pt>
                <c:pt idx="19">
                  <c:v>209</c:v>
                </c:pt>
                <c:pt idx="20">
                  <c:v>218.99999999999989</c:v>
                </c:pt>
                <c:pt idx="21">
                  <c:v>220.99999999999989</c:v>
                </c:pt>
                <c:pt idx="22">
                  <c:v>222.00000000000011</c:v>
                </c:pt>
                <c:pt idx="23">
                  <c:v>224</c:v>
                </c:pt>
                <c:pt idx="24">
                  <c:v>229</c:v>
                </c:pt>
                <c:pt idx="25">
                  <c:v>236</c:v>
                </c:pt>
                <c:pt idx="26">
                  <c:v>244</c:v>
                </c:pt>
                <c:pt idx="27">
                  <c:v>249</c:v>
                </c:pt>
                <c:pt idx="28">
                  <c:v>259.00000000000011</c:v>
                </c:pt>
                <c:pt idx="29">
                  <c:v>269</c:v>
                </c:pt>
                <c:pt idx="30">
                  <c:v>279</c:v>
                </c:pt>
                <c:pt idx="31">
                  <c:v>283</c:v>
                </c:pt>
                <c:pt idx="32">
                  <c:v>289</c:v>
                </c:pt>
                <c:pt idx="33">
                  <c:v>299</c:v>
                </c:pt>
                <c:pt idx="34">
                  <c:v>301.00000000000011</c:v>
                </c:pt>
                <c:pt idx="35">
                  <c:v>309.00000000000011</c:v>
                </c:pt>
              </c:numCache>
            </c:numRef>
          </c:xVal>
          <c:yVal>
            <c:numRef>
              <c:f>Sheet1!$X$17:$X$52</c:f>
              <c:numCache>
                <c:formatCode>General</c:formatCode>
                <c:ptCount val="36"/>
                <c:pt idx="0">
                  <c:v>-2.1999999999999993</c:v>
                </c:pt>
                <c:pt idx="2">
                  <c:v>1.4000000000000021</c:v>
                </c:pt>
                <c:pt idx="3">
                  <c:v>6</c:v>
                </c:pt>
                <c:pt idx="4">
                  <c:v>6.8000000000000007</c:v>
                </c:pt>
                <c:pt idx="5">
                  <c:v>6.4000000000000021</c:v>
                </c:pt>
                <c:pt idx="6">
                  <c:v>6.8000000000000007</c:v>
                </c:pt>
                <c:pt idx="7">
                  <c:v>6.6000000000000014</c:v>
                </c:pt>
                <c:pt idx="8">
                  <c:v>7</c:v>
                </c:pt>
                <c:pt idx="9">
                  <c:v>6.6000000000000014</c:v>
                </c:pt>
                <c:pt idx="10">
                  <c:v>6.1999999999999993</c:v>
                </c:pt>
                <c:pt idx="11">
                  <c:v>6.2000000000000028</c:v>
                </c:pt>
                <c:pt idx="12">
                  <c:v>8.7999999999999972</c:v>
                </c:pt>
                <c:pt idx="13">
                  <c:v>9.7999999999999972</c:v>
                </c:pt>
                <c:pt idx="14">
                  <c:v>10.599999999999998</c:v>
                </c:pt>
                <c:pt idx="15">
                  <c:v>10.8</c:v>
                </c:pt>
                <c:pt idx="16">
                  <c:v>12</c:v>
                </c:pt>
                <c:pt idx="17">
                  <c:v>12.000000000000004</c:v>
                </c:pt>
                <c:pt idx="18">
                  <c:v>11.8</c:v>
                </c:pt>
                <c:pt idx="19">
                  <c:v>12</c:v>
                </c:pt>
                <c:pt idx="20">
                  <c:v>12</c:v>
                </c:pt>
                <c:pt idx="21">
                  <c:v>12</c:v>
                </c:pt>
                <c:pt idx="22">
                  <c:v>22.599999999999998</c:v>
                </c:pt>
                <c:pt idx="23">
                  <c:v>18.2</c:v>
                </c:pt>
                <c:pt idx="24">
                  <c:v>9.7999999999999972</c:v>
                </c:pt>
                <c:pt idx="25">
                  <c:v>7</c:v>
                </c:pt>
                <c:pt idx="26">
                  <c:v>7.2000000000000028</c:v>
                </c:pt>
                <c:pt idx="27">
                  <c:v>7</c:v>
                </c:pt>
                <c:pt idx="28">
                  <c:v>6.3999999999999986</c:v>
                </c:pt>
                <c:pt idx="29">
                  <c:v>6.5999999999999979</c:v>
                </c:pt>
                <c:pt idx="30">
                  <c:v>6.5999999999999979</c:v>
                </c:pt>
                <c:pt idx="31">
                  <c:v>6.1999999999999993</c:v>
                </c:pt>
                <c:pt idx="32">
                  <c:v>-0.19999999999999929</c:v>
                </c:pt>
                <c:pt idx="33">
                  <c:v>-1.6000000000000014</c:v>
                </c:pt>
                <c:pt idx="34">
                  <c:v>-1.5999999999999979</c:v>
                </c:pt>
                <c:pt idx="35">
                  <c:v>-0.60000000000000142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6F33-4A69-9D88-C51A48039AA8}"/>
            </c:ext>
          </c:extLst>
        </c:ser>
        <c:ser>
          <c:idx val="2"/>
          <c:order val="2"/>
          <c:tx>
            <c:v>Ambient Temp</c:v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Sheet1!$E$17:$E$52</c:f>
              <c:numCache>
                <c:formatCode>General</c:formatCode>
                <c:ptCount val="36"/>
                <c:pt idx="0">
                  <c:v>0</c:v>
                </c:pt>
                <c:pt idx="1">
                  <c:v>10.999999999999886</c:v>
                </c:pt>
                <c:pt idx="2">
                  <c:v>16</c:v>
                </c:pt>
                <c:pt idx="3">
                  <c:v>20</c:v>
                </c:pt>
                <c:pt idx="4">
                  <c:v>31</c:v>
                </c:pt>
                <c:pt idx="5">
                  <c:v>39</c:v>
                </c:pt>
                <c:pt idx="6">
                  <c:v>44</c:v>
                </c:pt>
                <c:pt idx="7">
                  <c:v>64</c:v>
                </c:pt>
                <c:pt idx="8">
                  <c:v>74</c:v>
                </c:pt>
                <c:pt idx="9">
                  <c:v>89</c:v>
                </c:pt>
                <c:pt idx="10">
                  <c:v>92</c:v>
                </c:pt>
                <c:pt idx="11">
                  <c:v>99</c:v>
                </c:pt>
                <c:pt idx="12">
                  <c:v>104</c:v>
                </c:pt>
                <c:pt idx="13">
                  <c:v>112</c:v>
                </c:pt>
                <c:pt idx="14">
                  <c:v>116</c:v>
                </c:pt>
                <c:pt idx="15">
                  <c:v>124.00000000000011</c:v>
                </c:pt>
                <c:pt idx="16">
                  <c:v>179</c:v>
                </c:pt>
                <c:pt idx="17">
                  <c:v>189</c:v>
                </c:pt>
                <c:pt idx="18">
                  <c:v>199</c:v>
                </c:pt>
                <c:pt idx="19">
                  <c:v>209</c:v>
                </c:pt>
                <c:pt idx="20">
                  <c:v>218.99999999999989</c:v>
                </c:pt>
                <c:pt idx="21">
                  <c:v>220.99999999999989</c:v>
                </c:pt>
                <c:pt idx="22">
                  <c:v>222.00000000000011</c:v>
                </c:pt>
                <c:pt idx="23">
                  <c:v>224</c:v>
                </c:pt>
                <c:pt idx="24">
                  <c:v>229</c:v>
                </c:pt>
                <c:pt idx="25">
                  <c:v>236</c:v>
                </c:pt>
                <c:pt idx="26">
                  <c:v>244</c:v>
                </c:pt>
                <c:pt idx="27">
                  <c:v>249</c:v>
                </c:pt>
                <c:pt idx="28">
                  <c:v>259.00000000000011</c:v>
                </c:pt>
                <c:pt idx="29">
                  <c:v>269</c:v>
                </c:pt>
                <c:pt idx="30">
                  <c:v>279</c:v>
                </c:pt>
                <c:pt idx="31">
                  <c:v>283</c:v>
                </c:pt>
                <c:pt idx="32">
                  <c:v>289</c:v>
                </c:pt>
                <c:pt idx="33">
                  <c:v>299</c:v>
                </c:pt>
                <c:pt idx="34">
                  <c:v>301.00000000000011</c:v>
                </c:pt>
                <c:pt idx="35">
                  <c:v>309.00000000000011</c:v>
                </c:pt>
              </c:numCache>
            </c:numRef>
          </c:xVal>
          <c:yVal>
            <c:numRef>
              <c:f>Sheet1!$Y$17:$Y$52</c:f>
              <c:numCache>
                <c:formatCode>General</c:formatCode>
                <c:ptCount val="3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6F33-4A69-9D88-C51A48039AA8}"/>
            </c:ext>
          </c:extLst>
        </c:ser>
        <c:ser>
          <c:idx val="3"/>
          <c:order val="3"/>
          <c:tx>
            <c:v>Resistor 01</c:v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Sheet1!$E$17:$E$52</c:f>
              <c:numCache>
                <c:formatCode>General</c:formatCode>
                <c:ptCount val="36"/>
                <c:pt idx="0">
                  <c:v>0</c:v>
                </c:pt>
                <c:pt idx="1">
                  <c:v>10.999999999999886</c:v>
                </c:pt>
                <c:pt idx="2">
                  <c:v>16</c:v>
                </c:pt>
                <c:pt idx="3">
                  <c:v>20</c:v>
                </c:pt>
                <c:pt idx="4">
                  <c:v>31</c:v>
                </c:pt>
                <c:pt idx="5">
                  <c:v>39</c:v>
                </c:pt>
                <c:pt idx="6">
                  <c:v>44</c:v>
                </c:pt>
                <c:pt idx="7">
                  <c:v>64</c:v>
                </c:pt>
                <c:pt idx="8">
                  <c:v>74</c:v>
                </c:pt>
                <c:pt idx="9">
                  <c:v>89</c:v>
                </c:pt>
                <c:pt idx="10">
                  <c:v>92</c:v>
                </c:pt>
                <c:pt idx="11">
                  <c:v>99</c:v>
                </c:pt>
                <c:pt idx="12">
                  <c:v>104</c:v>
                </c:pt>
                <c:pt idx="13">
                  <c:v>112</c:v>
                </c:pt>
                <c:pt idx="14">
                  <c:v>116</c:v>
                </c:pt>
                <c:pt idx="15">
                  <c:v>124.00000000000011</c:v>
                </c:pt>
                <c:pt idx="16">
                  <c:v>179</c:v>
                </c:pt>
                <c:pt idx="17">
                  <c:v>189</c:v>
                </c:pt>
                <c:pt idx="18">
                  <c:v>199</c:v>
                </c:pt>
                <c:pt idx="19">
                  <c:v>209</c:v>
                </c:pt>
                <c:pt idx="20">
                  <c:v>218.99999999999989</c:v>
                </c:pt>
                <c:pt idx="21">
                  <c:v>220.99999999999989</c:v>
                </c:pt>
                <c:pt idx="22">
                  <c:v>222.00000000000011</c:v>
                </c:pt>
                <c:pt idx="23">
                  <c:v>224</c:v>
                </c:pt>
                <c:pt idx="24">
                  <c:v>229</c:v>
                </c:pt>
                <c:pt idx="25">
                  <c:v>236</c:v>
                </c:pt>
                <c:pt idx="26">
                  <c:v>244</c:v>
                </c:pt>
                <c:pt idx="27">
                  <c:v>249</c:v>
                </c:pt>
                <c:pt idx="28">
                  <c:v>259.00000000000011</c:v>
                </c:pt>
                <c:pt idx="29">
                  <c:v>269</c:v>
                </c:pt>
                <c:pt idx="30">
                  <c:v>279</c:v>
                </c:pt>
                <c:pt idx="31">
                  <c:v>283</c:v>
                </c:pt>
                <c:pt idx="32">
                  <c:v>289</c:v>
                </c:pt>
                <c:pt idx="33">
                  <c:v>299</c:v>
                </c:pt>
                <c:pt idx="34">
                  <c:v>301.00000000000011</c:v>
                </c:pt>
                <c:pt idx="35">
                  <c:v>309.00000000000011</c:v>
                </c:pt>
              </c:numCache>
            </c:numRef>
          </c:xVal>
          <c:yVal>
            <c:numRef>
              <c:f>Sheet1!$Z$17:$Z$52</c:f>
              <c:numCache>
                <c:formatCode>General</c:formatCode>
                <c:ptCount val="36"/>
                <c:pt idx="0">
                  <c:v>-1.1999999999999993</c:v>
                </c:pt>
                <c:pt idx="2">
                  <c:v>2.4000000000000021</c:v>
                </c:pt>
                <c:pt idx="3">
                  <c:v>2.3999999999999986</c:v>
                </c:pt>
                <c:pt idx="4">
                  <c:v>2.3999999999999986</c:v>
                </c:pt>
                <c:pt idx="5">
                  <c:v>2.1999999999999993</c:v>
                </c:pt>
                <c:pt idx="6">
                  <c:v>2.2000000000000028</c:v>
                </c:pt>
                <c:pt idx="7">
                  <c:v>2.1999999999999993</c:v>
                </c:pt>
                <c:pt idx="8">
                  <c:v>2</c:v>
                </c:pt>
                <c:pt idx="9">
                  <c:v>1.6000000000000014</c:v>
                </c:pt>
                <c:pt idx="10">
                  <c:v>5.5999999999999979</c:v>
                </c:pt>
                <c:pt idx="11">
                  <c:v>13.800000000000004</c:v>
                </c:pt>
                <c:pt idx="12">
                  <c:v>17</c:v>
                </c:pt>
                <c:pt idx="13">
                  <c:v>20</c:v>
                </c:pt>
                <c:pt idx="14">
                  <c:v>21.599999999999998</c:v>
                </c:pt>
                <c:pt idx="15">
                  <c:v>22.2</c:v>
                </c:pt>
                <c:pt idx="16">
                  <c:v>24.4</c:v>
                </c:pt>
                <c:pt idx="17">
                  <c:v>22.8</c:v>
                </c:pt>
                <c:pt idx="18">
                  <c:v>24.2</c:v>
                </c:pt>
                <c:pt idx="19">
                  <c:v>24.4</c:v>
                </c:pt>
                <c:pt idx="20">
                  <c:v>23.800000000000004</c:v>
                </c:pt>
                <c:pt idx="21">
                  <c:v>23.800000000000004</c:v>
                </c:pt>
                <c:pt idx="22">
                  <c:v>7.4000000000000021</c:v>
                </c:pt>
                <c:pt idx="23">
                  <c:v>3.6000000000000014</c:v>
                </c:pt>
                <c:pt idx="24">
                  <c:v>2.1999999999999993</c:v>
                </c:pt>
                <c:pt idx="25">
                  <c:v>2</c:v>
                </c:pt>
                <c:pt idx="26">
                  <c:v>2.1999999999999993</c:v>
                </c:pt>
                <c:pt idx="27">
                  <c:v>2</c:v>
                </c:pt>
                <c:pt idx="28">
                  <c:v>1.8000000000000007</c:v>
                </c:pt>
                <c:pt idx="29">
                  <c:v>1.7999999999999972</c:v>
                </c:pt>
                <c:pt idx="30">
                  <c:v>2</c:v>
                </c:pt>
                <c:pt idx="31">
                  <c:v>-0.39999999999999858</c:v>
                </c:pt>
                <c:pt idx="32">
                  <c:v>-1.3999999999999986</c:v>
                </c:pt>
                <c:pt idx="33">
                  <c:v>-1.6000000000000014</c:v>
                </c:pt>
                <c:pt idx="34">
                  <c:v>-1.5999999999999979</c:v>
                </c:pt>
                <c:pt idx="35">
                  <c:v>-0.40000000000000213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6F33-4A69-9D88-C51A48039AA8}"/>
            </c:ext>
          </c:extLst>
        </c:ser>
        <c:ser>
          <c:idx val="4"/>
          <c:order val="4"/>
          <c:tx>
            <c:v>Resistor 02</c:v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Sheet1!$E$17:$E$52</c:f>
              <c:numCache>
                <c:formatCode>General</c:formatCode>
                <c:ptCount val="36"/>
                <c:pt idx="0">
                  <c:v>0</c:v>
                </c:pt>
                <c:pt idx="1">
                  <c:v>10.999999999999886</c:v>
                </c:pt>
                <c:pt idx="2">
                  <c:v>16</c:v>
                </c:pt>
                <c:pt idx="3">
                  <c:v>20</c:v>
                </c:pt>
                <c:pt idx="4">
                  <c:v>31</c:v>
                </c:pt>
                <c:pt idx="5">
                  <c:v>39</c:v>
                </c:pt>
                <c:pt idx="6">
                  <c:v>44</c:v>
                </c:pt>
                <c:pt idx="7">
                  <c:v>64</c:v>
                </c:pt>
                <c:pt idx="8">
                  <c:v>74</c:v>
                </c:pt>
                <c:pt idx="9">
                  <c:v>89</c:v>
                </c:pt>
                <c:pt idx="10">
                  <c:v>92</c:v>
                </c:pt>
                <c:pt idx="11">
                  <c:v>99</c:v>
                </c:pt>
                <c:pt idx="12">
                  <c:v>104</c:v>
                </c:pt>
                <c:pt idx="13">
                  <c:v>112</c:v>
                </c:pt>
                <c:pt idx="14">
                  <c:v>116</c:v>
                </c:pt>
                <c:pt idx="15">
                  <c:v>124.00000000000011</c:v>
                </c:pt>
                <c:pt idx="16">
                  <c:v>179</c:v>
                </c:pt>
                <c:pt idx="17">
                  <c:v>189</c:v>
                </c:pt>
                <c:pt idx="18">
                  <c:v>199</c:v>
                </c:pt>
                <c:pt idx="19">
                  <c:v>209</c:v>
                </c:pt>
                <c:pt idx="20">
                  <c:v>218.99999999999989</c:v>
                </c:pt>
                <c:pt idx="21">
                  <c:v>220.99999999999989</c:v>
                </c:pt>
                <c:pt idx="22">
                  <c:v>222.00000000000011</c:v>
                </c:pt>
                <c:pt idx="23">
                  <c:v>224</c:v>
                </c:pt>
                <c:pt idx="24">
                  <c:v>229</c:v>
                </c:pt>
                <c:pt idx="25">
                  <c:v>236</c:v>
                </c:pt>
                <c:pt idx="26">
                  <c:v>244</c:v>
                </c:pt>
                <c:pt idx="27">
                  <c:v>249</c:v>
                </c:pt>
                <c:pt idx="28">
                  <c:v>259.00000000000011</c:v>
                </c:pt>
                <c:pt idx="29">
                  <c:v>269</c:v>
                </c:pt>
                <c:pt idx="30">
                  <c:v>279</c:v>
                </c:pt>
                <c:pt idx="31">
                  <c:v>283</c:v>
                </c:pt>
                <c:pt idx="32">
                  <c:v>289</c:v>
                </c:pt>
                <c:pt idx="33">
                  <c:v>299</c:v>
                </c:pt>
                <c:pt idx="34">
                  <c:v>301.00000000000011</c:v>
                </c:pt>
                <c:pt idx="35">
                  <c:v>309.00000000000011</c:v>
                </c:pt>
              </c:numCache>
            </c:numRef>
          </c:xVal>
          <c:yVal>
            <c:numRef>
              <c:f>Sheet1!$AA$17:$AA$52</c:f>
              <c:numCache>
                <c:formatCode>General</c:formatCode>
                <c:ptCount val="36"/>
                <c:pt idx="0">
                  <c:v>-0.19999999999999929</c:v>
                </c:pt>
                <c:pt idx="1">
                  <c:v>0</c:v>
                </c:pt>
                <c:pt idx="2">
                  <c:v>2.8000000000000007</c:v>
                </c:pt>
                <c:pt idx="3">
                  <c:v>3.7999999999999972</c:v>
                </c:pt>
                <c:pt idx="4">
                  <c:v>4.3999999999999986</c:v>
                </c:pt>
                <c:pt idx="5">
                  <c:v>4.1999999999999993</c:v>
                </c:pt>
                <c:pt idx="6">
                  <c:v>5.2000000000000028</c:v>
                </c:pt>
                <c:pt idx="7">
                  <c:v>2.8000000000000007</c:v>
                </c:pt>
                <c:pt idx="8">
                  <c:v>4.4000000000000021</c:v>
                </c:pt>
                <c:pt idx="9">
                  <c:v>4.3999999999999986</c:v>
                </c:pt>
                <c:pt idx="10">
                  <c:v>8.4000000000000021</c:v>
                </c:pt>
                <c:pt idx="11">
                  <c:v>14.800000000000004</c:v>
                </c:pt>
                <c:pt idx="12">
                  <c:v>23</c:v>
                </c:pt>
                <c:pt idx="13">
                  <c:v>26.799999999999997</c:v>
                </c:pt>
                <c:pt idx="14">
                  <c:v>27.400000000000002</c:v>
                </c:pt>
                <c:pt idx="15">
                  <c:v>29.8</c:v>
                </c:pt>
                <c:pt idx="16">
                  <c:v>32.800000000000004</c:v>
                </c:pt>
                <c:pt idx="17">
                  <c:v>31.599999999999998</c:v>
                </c:pt>
                <c:pt idx="18">
                  <c:v>32.400000000000006</c:v>
                </c:pt>
                <c:pt idx="19">
                  <c:v>32.200000000000003</c:v>
                </c:pt>
                <c:pt idx="20">
                  <c:v>32.800000000000004</c:v>
                </c:pt>
                <c:pt idx="21">
                  <c:v>32.800000000000004</c:v>
                </c:pt>
                <c:pt idx="22">
                  <c:v>15.999999999999996</c:v>
                </c:pt>
                <c:pt idx="23">
                  <c:v>10.400000000000002</c:v>
                </c:pt>
                <c:pt idx="24">
                  <c:v>6.2000000000000028</c:v>
                </c:pt>
                <c:pt idx="25">
                  <c:v>5.4000000000000021</c:v>
                </c:pt>
                <c:pt idx="26">
                  <c:v>5.3999999999999986</c:v>
                </c:pt>
                <c:pt idx="27">
                  <c:v>5.4000000000000021</c:v>
                </c:pt>
                <c:pt idx="28">
                  <c:v>4.5999999999999979</c:v>
                </c:pt>
                <c:pt idx="29">
                  <c:v>4.7999999999999972</c:v>
                </c:pt>
                <c:pt idx="30">
                  <c:v>5.5999999999999979</c:v>
                </c:pt>
                <c:pt idx="31">
                  <c:v>1.6000000000000014</c:v>
                </c:pt>
                <c:pt idx="32">
                  <c:v>-1</c:v>
                </c:pt>
                <c:pt idx="33">
                  <c:v>-1.4000000000000021</c:v>
                </c:pt>
                <c:pt idx="34">
                  <c:v>-1.3999999999999986</c:v>
                </c:pt>
                <c:pt idx="35">
                  <c:v>-0.19999999999999929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6F33-4A69-9D88-C51A48039AA8}"/>
            </c:ext>
          </c:extLst>
        </c:ser>
        <c:ser>
          <c:idx val="5"/>
          <c:order val="5"/>
          <c:tx>
            <c:v>Resistor 03</c:v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xVal>
            <c:numRef>
              <c:f>Sheet1!$E$17:$E$52</c:f>
              <c:numCache>
                <c:formatCode>General</c:formatCode>
                <c:ptCount val="36"/>
                <c:pt idx="0">
                  <c:v>0</c:v>
                </c:pt>
                <c:pt idx="1">
                  <c:v>10.999999999999886</c:v>
                </c:pt>
                <c:pt idx="2">
                  <c:v>16</c:v>
                </c:pt>
                <c:pt idx="3">
                  <c:v>20</c:v>
                </c:pt>
                <c:pt idx="4">
                  <c:v>31</c:v>
                </c:pt>
                <c:pt idx="5">
                  <c:v>39</c:v>
                </c:pt>
                <c:pt idx="6">
                  <c:v>44</c:v>
                </c:pt>
                <c:pt idx="7">
                  <c:v>64</c:v>
                </c:pt>
                <c:pt idx="8">
                  <c:v>74</c:v>
                </c:pt>
                <c:pt idx="9">
                  <c:v>89</c:v>
                </c:pt>
                <c:pt idx="10">
                  <c:v>92</c:v>
                </c:pt>
                <c:pt idx="11">
                  <c:v>99</c:v>
                </c:pt>
                <c:pt idx="12">
                  <c:v>104</c:v>
                </c:pt>
                <c:pt idx="13">
                  <c:v>112</c:v>
                </c:pt>
                <c:pt idx="14">
                  <c:v>116</c:v>
                </c:pt>
                <c:pt idx="15">
                  <c:v>124.00000000000011</c:v>
                </c:pt>
                <c:pt idx="16">
                  <c:v>179</c:v>
                </c:pt>
                <c:pt idx="17">
                  <c:v>189</c:v>
                </c:pt>
                <c:pt idx="18">
                  <c:v>199</c:v>
                </c:pt>
                <c:pt idx="19">
                  <c:v>209</c:v>
                </c:pt>
                <c:pt idx="20">
                  <c:v>218.99999999999989</c:v>
                </c:pt>
                <c:pt idx="21">
                  <c:v>220.99999999999989</c:v>
                </c:pt>
                <c:pt idx="22">
                  <c:v>222.00000000000011</c:v>
                </c:pt>
                <c:pt idx="23">
                  <c:v>224</c:v>
                </c:pt>
                <c:pt idx="24">
                  <c:v>229</c:v>
                </c:pt>
                <c:pt idx="25">
                  <c:v>236</c:v>
                </c:pt>
                <c:pt idx="26">
                  <c:v>244</c:v>
                </c:pt>
                <c:pt idx="27">
                  <c:v>249</c:v>
                </c:pt>
                <c:pt idx="28">
                  <c:v>259.00000000000011</c:v>
                </c:pt>
                <c:pt idx="29">
                  <c:v>269</c:v>
                </c:pt>
                <c:pt idx="30">
                  <c:v>279</c:v>
                </c:pt>
                <c:pt idx="31">
                  <c:v>283</c:v>
                </c:pt>
                <c:pt idx="32">
                  <c:v>289</c:v>
                </c:pt>
                <c:pt idx="33">
                  <c:v>299</c:v>
                </c:pt>
                <c:pt idx="34">
                  <c:v>301.00000000000011</c:v>
                </c:pt>
                <c:pt idx="35">
                  <c:v>309.00000000000011</c:v>
                </c:pt>
              </c:numCache>
            </c:numRef>
          </c:xVal>
          <c:yVal>
            <c:numRef>
              <c:f>Sheet1!$AB$17:$AB$52</c:f>
              <c:numCache>
                <c:formatCode>General</c:formatCode>
                <c:ptCount val="36"/>
                <c:pt idx="0">
                  <c:v>-0.19999999999999929</c:v>
                </c:pt>
                <c:pt idx="1">
                  <c:v>0</c:v>
                </c:pt>
                <c:pt idx="2">
                  <c:v>4.8000000000000007</c:v>
                </c:pt>
                <c:pt idx="3">
                  <c:v>7.1999999999999993</c:v>
                </c:pt>
                <c:pt idx="4">
                  <c:v>7.6000000000000014</c:v>
                </c:pt>
                <c:pt idx="5">
                  <c:v>7.1999999999999993</c:v>
                </c:pt>
                <c:pt idx="6">
                  <c:v>7.6000000000000014</c:v>
                </c:pt>
                <c:pt idx="7">
                  <c:v>8.6000000000000014</c:v>
                </c:pt>
                <c:pt idx="8">
                  <c:v>7.8000000000000007</c:v>
                </c:pt>
                <c:pt idx="9">
                  <c:v>7.3999999999999986</c:v>
                </c:pt>
                <c:pt idx="10">
                  <c:v>12.400000000000002</c:v>
                </c:pt>
                <c:pt idx="11">
                  <c:v>19.800000000000004</c:v>
                </c:pt>
                <c:pt idx="12">
                  <c:v>23.199999999999996</c:v>
                </c:pt>
                <c:pt idx="13">
                  <c:v>24</c:v>
                </c:pt>
                <c:pt idx="14">
                  <c:v>27.8</c:v>
                </c:pt>
                <c:pt idx="15">
                  <c:v>29.400000000000002</c:v>
                </c:pt>
                <c:pt idx="16">
                  <c:v>32.4</c:v>
                </c:pt>
                <c:pt idx="17">
                  <c:v>31.400000000000002</c:v>
                </c:pt>
                <c:pt idx="18">
                  <c:v>30.000000000000004</c:v>
                </c:pt>
                <c:pt idx="19">
                  <c:v>30.800000000000004</c:v>
                </c:pt>
                <c:pt idx="20">
                  <c:v>31.200000000000003</c:v>
                </c:pt>
                <c:pt idx="21">
                  <c:v>31.200000000000003</c:v>
                </c:pt>
                <c:pt idx="22">
                  <c:v>22.999999999999996</c:v>
                </c:pt>
                <c:pt idx="23">
                  <c:v>17.2</c:v>
                </c:pt>
                <c:pt idx="24">
                  <c:v>10.200000000000003</c:v>
                </c:pt>
                <c:pt idx="25">
                  <c:v>8.6000000000000014</c:v>
                </c:pt>
                <c:pt idx="26">
                  <c:v>9</c:v>
                </c:pt>
                <c:pt idx="27">
                  <c:v>7.8000000000000043</c:v>
                </c:pt>
                <c:pt idx="28">
                  <c:v>7.8000000000000007</c:v>
                </c:pt>
                <c:pt idx="29">
                  <c:v>8.1999999999999957</c:v>
                </c:pt>
                <c:pt idx="30">
                  <c:v>8.6000000000000014</c:v>
                </c:pt>
                <c:pt idx="31">
                  <c:v>3</c:v>
                </c:pt>
                <c:pt idx="32">
                  <c:v>0</c:v>
                </c:pt>
                <c:pt idx="33">
                  <c:v>-1.4000000000000021</c:v>
                </c:pt>
                <c:pt idx="34">
                  <c:v>-0.39999999999999858</c:v>
                </c:pt>
                <c:pt idx="35">
                  <c:v>-0.19999999999999929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6F33-4A69-9D88-C51A48039AA8}"/>
            </c:ext>
          </c:extLst>
        </c:ser>
        <c:ser>
          <c:idx val="6"/>
          <c:order val="6"/>
          <c:tx>
            <c:v>Resistor 04</c:v>
          </c:tx>
          <c:spPr>
            <a:ln w="19050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xVal>
            <c:numRef>
              <c:f>Sheet1!$E$17:$E$52</c:f>
              <c:numCache>
                <c:formatCode>General</c:formatCode>
                <c:ptCount val="36"/>
                <c:pt idx="0">
                  <c:v>0</c:v>
                </c:pt>
                <c:pt idx="1">
                  <c:v>10.999999999999886</c:v>
                </c:pt>
                <c:pt idx="2">
                  <c:v>16</c:v>
                </c:pt>
                <c:pt idx="3">
                  <c:v>20</c:v>
                </c:pt>
                <c:pt idx="4">
                  <c:v>31</c:v>
                </c:pt>
                <c:pt idx="5">
                  <c:v>39</c:v>
                </c:pt>
                <c:pt idx="6">
                  <c:v>44</c:v>
                </c:pt>
                <c:pt idx="7">
                  <c:v>64</c:v>
                </c:pt>
                <c:pt idx="8">
                  <c:v>74</c:v>
                </c:pt>
                <c:pt idx="9">
                  <c:v>89</c:v>
                </c:pt>
                <c:pt idx="10">
                  <c:v>92</c:v>
                </c:pt>
                <c:pt idx="11">
                  <c:v>99</c:v>
                </c:pt>
                <c:pt idx="12">
                  <c:v>104</c:v>
                </c:pt>
                <c:pt idx="13">
                  <c:v>112</c:v>
                </c:pt>
                <c:pt idx="14">
                  <c:v>116</c:v>
                </c:pt>
                <c:pt idx="15">
                  <c:v>124.00000000000011</c:v>
                </c:pt>
                <c:pt idx="16">
                  <c:v>179</c:v>
                </c:pt>
                <c:pt idx="17">
                  <c:v>189</c:v>
                </c:pt>
                <c:pt idx="18">
                  <c:v>199</c:v>
                </c:pt>
                <c:pt idx="19">
                  <c:v>209</c:v>
                </c:pt>
                <c:pt idx="20">
                  <c:v>218.99999999999989</c:v>
                </c:pt>
                <c:pt idx="21">
                  <c:v>220.99999999999989</c:v>
                </c:pt>
                <c:pt idx="22">
                  <c:v>222.00000000000011</c:v>
                </c:pt>
                <c:pt idx="23">
                  <c:v>224</c:v>
                </c:pt>
                <c:pt idx="24">
                  <c:v>229</c:v>
                </c:pt>
                <c:pt idx="25">
                  <c:v>236</c:v>
                </c:pt>
                <c:pt idx="26">
                  <c:v>244</c:v>
                </c:pt>
                <c:pt idx="27">
                  <c:v>249</c:v>
                </c:pt>
                <c:pt idx="28">
                  <c:v>259.00000000000011</c:v>
                </c:pt>
                <c:pt idx="29">
                  <c:v>269</c:v>
                </c:pt>
                <c:pt idx="30">
                  <c:v>279</c:v>
                </c:pt>
                <c:pt idx="31">
                  <c:v>283</c:v>
                </c:pt>
                <c:pt idx="32">
                  <c:v>289</c:v>
                </c:pt>
                <c:pt idx="33">
                  <c:v>299</c:v>
                </c:pt>
                <c:pt idx="34">
                  <c:v>301.00000000000011</c:v>
                </c:pt>
                <c:pt idx="35">
                  <c:v>309.00000000000011</c:v>
                </c:pt>
              </c:numCache>
            </c:numRef>
          </c:xVal>
          <c:yVal>
            <c:numRef>
              <c:f>Sheet1!$AC$17:$AC$52</c:f>
              <c:numCache>
                <c:formatCode>General</c:formatCode>
                <c:ptCount val="36"/>
                <c:pt idx="0">
                  <c:v>-0.19999999999999929</c:v>
                </c:pt>
                <c:pt idx="1">
                  <c:v>0</c:v>
                </c:pt>
                <c:pt idx="2">
                  <c:v>6.4000000000000021</c:v>
                </c:pt>
                <c:pt idx="3">
                  <c:v>8</c:v>
                </c:pt>
                <c:pt idx="4">
                  <c:v>8.6000000000000014</c:v>
                </c:pt>
                <c:pt idx="5">
                  <c:v>9.5999999999999979</c:v>
                </c:pt>
                <c:pt idx="6">
                  <c:v>9.8000000000000043</c:v>
                </c:pt>
                <c:pt idx="7">
                  <c:v>10.400000000000002</c:v>
                </c:pt>
                <c:pt idx="8">
                  <c:v>10.199999999999999</c:v>
                </c:pt>
                <c:pt idx="9">
                  <c:v>10.200000000000003</c:v>
                </c:pt>
                <c:pt idx="10">
                  <c:v>12.8</c:v>
                </c:pt>
                <c:pt idx="11">
                  <c:v>16.800000000000004</c:v>
                </c:pt>
                <c:pt idx="12">
                  <c:v>19.199999999999996</c:v>
                </c:pt>
                <c:pt idx="13">
                  <c:v>23</c:v>
                </c:pt>
                <c:pt idx="14">
                  <c:v>20.999999999999996</c:v>
                </c:pt>
                <c:pt idx="15">
                  <c:v>24.400000000000002</c:v>
                </c:pt>
                <c:pt idx="16">
                  <c:v>25.800000000000004</c:v>
                </c:pt>
                <c:pt idx="17">
                  <c:v>25.000000000000004</c:v>
                </c:pt>
                <c:pt idx="18">
                  <c:v>25.2</c:v>
                </c:pt>
                <c:pt idx="19">
                  <c:v>25.4</c:v>
                </c:pt>
                <c:pt idx="20">
                  <c:v>25.200000000000003</c:v>
                </c:pt>
                <c:pt idx="21">
                  <c:v>25.200000000000003</c:v>
                </c:pt>
                <c:pt idx="22">
                  <c:v>24.599999999999998</c:v>
                </c:pt>
                <c:pt idx="23">
                  <c:v>20.000000000000004</c:v>
                </c:pt>
                <c:pt idx="24">
                  <c:v>13.200000000000003</c:v>
                </c:pt>
                <c:pt idx="25">
                  <c:v>10.800000000000004</c:v>
                </c:pt>
                <c:pt idx="26">
                  <c:v>10.799999999999997</c:v>
                </c:pt>
                <c:pt idx="27">
                  <c:v>10</c:v>
                </c:pt>
                <c:pt idx="28">
                  <c:v>9.8000000000000007</c:v>
                </c:pt>
                <c:pt idx="29">
                  <c:v>10.199999999999996</c:v>
                </c:pt>
                <c:pt idx="30">
                  <c:v>10.199999999999996</c:v>
                </c:pt>
                <c:pt idx="31">
                  <c:v>5.4000000000000021</c:v>
                </c:pt>
                <c:pt idx="32">
                  <c:v>0</c:v>
                </c:pt>
                <c:pt idx="33">
                  <c:v>-0.5</c:v>
                </c:pt>
                <c:pt idx="34">
                  <c:v>-0.59999999999999787</c:v>
                </c:pt>
                <c:pt idx="35">
                  <c:v>-0.40000000000000213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6F33-4A69-9D88-C51A48039A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83968200"/>
        <c:axId val="483966560"/>
      </c:scatterChart>
      <c:valAx>
        <c:axId val="483968200"/>
        <c:scaling>
          <c:orientation val="minMax"/>
          <c:max val="32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Time [mins]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3966560"/>
        <c:crosses val="autoZero"/>
        <c:crossBetween val="midCat"/>
      </c:valAx>
      <c:valAx>
        <c:axId val="483966560"/>
        <c:scaling>
          <c:orientation val="minMax"/>
          <c:max val="3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Temp [deg C]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396820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177799</xdr:colOff>
      <xdr:row>58</xdr:row>
      <xdr:rowOff>174625</xdr:rowOff>
    </xdr:from>
    <xdr:to>
      <xdr:col>17</xdr:col>
      <xdr:colOff>266699</xdr:colOff>
      <xdr:row>87</xdr:row>
      <xdr:rowOff>76200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98FE0C7-06AD-4A82-B08A-354D22BA8AA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466725</xdr:colOff>
      <xdr:row>58</xdr:row>
      <xdr:rowOff>142875</xdr:rowOff>
    </xdr:from>
    <xdr:to>
      <xdr:col>29</xdr:col>
      <xdr:colOff>295275</xdr:colOff>
      <xdr:row>84</xdr:row>
      <xdr:rowOff>142874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AC58"/>
  <sheetViews>
    <sheetView tabSelected="1" topLeftCell="B50" zoomScaleNormal="100" workbookViewId="0">
      <selection activeCell="R58" sqref="R58"/>
    </sheetView>
  </sheetViews>
  <sheetFormatPr defaultRowHeight="15" x14ac:dyDescent="0.25"/>
  <cols>
    <col min="10" max="10" width="10.5703125" customWidth="1"/>
    <col min="23" max="23" width="11.7109375" customWidth="1"/>
    <col min="24" max="24" width="13.7109375" customWidth="1"/>
    <col min="25" max="25" width="10.140625" customWidth="1"/>
  </cols>
  <sheetData>
    <row r="4" spans="3:29" ht="36" x14ac:dyDescent="0.55000000000000004">
      <c r="M4" s="1" t="s">
        <v>24</v>
      </c>
    </row>
    <row r="6" spans="3:29" x14ac:dyDescent="0.25">
      <c r="J6" t="s">
        <v>0</v>
      </c>
      <c r="M6" t="s">
        <v>1</v>
      </c>
      <c r="N6" t="s">
        <v>2</v>
      </c>
    </row>
    <row r="7" spans="3:29" x14ac:dyDescent="0.25">
      <c r="J7" s="2">
        <v>44431</v>
      </c>
      <c r="M7" t="s">
        <v>3</v>
      </c>
    </row>
    <row r="8" spans="3:29" x14ac:dyDescent="0.25">
      <c r="M8" t="s">
        <v>4</v>
      </c>
    </row>
    <row r="10" spans="3:29" x14ac:dyDescent="0.25">
      <c r="X10" s="7" t="s">
        <v>37</v>
      </c>
      <c r="Y10" s="7"/>
      <c r="Z10" s="7"/>
      <c r="AA10" s="7"/>
      <c r="AB10" s="7"/>
    </row>
    <row r="11" spans="3:29" x14ac:dyDescent="0.25">
      <c r="C11" t="s">
        <v>5</v>
      </c>
      <c r="D11" t="s">
        <v>5</v>
      </c>
      <c r="E11" t="s">
        <v>35</v>
      </c>
      <c r="F11" t="s">
        <v>6</v>
      </c>
      <c r="G11" t="s">
        <v>7</v>
      </c>
      <c r="H11" t="s">
        <v>8</v>
      </c>
      <c r="I11" t="s">
        <v>9</v>
      </c>
      <c r="J11" t="s">
        <v>10</v>
      </c>
      <c r="K11" t="s">
        <v>11</v>
      </c>
      <c r="L11" t="s">
        <v>12</v>
      </c>
      <c r="M11" t="s">
        <v>13</v>
      </c>
      <c r="N11" t="s">
        <v>14</v>
      </c>
      <c r="O11" t="s">
        <v>15</v>
      </c>
      <c r="P11" t="s">
        <v>16</v>
      </c>
      <c r="Q11" t="s">
        <v>1</v>
      </c>
      <c r="R11" t="s">
        <v>17</v>
      </c>
      <c r="S11" t="s">
        <v>18</v>
      </c>
      <c r="T11" t="s">
        <v>19</v>
      </c>
      <c r="U11" t="s">
        <v>20</v>
      </c>
      <c r="W11" t="s">
        <v>13</v>
      </c>
      <c r="X11" t="s">
        <v>15</v>
      </c>
      <c r="Y11" t="s">
        <v>1</v>
      </c>
      <c r="Z11" t="s">
        <v>17</v>
      </c>
      <c r="AA11" t="s">
        <v>18</v>
      </c>
      <c r="AB11" t="s">
        <v>19</v>
      </c>
      <c r="AC11" t="s">
        <v>20</v>
      </c>
    </row>
    <row r="12" spans="3:29" x14ac:dyDescent="0.25">
      <c r="E12" t="s">
        <v>36</v>
      </c>
      <c r="I12" t="s">
        <v>21</v>
      </c>
      <c r="J12" t="s">
        <v>22</v>
      </c>
      <c r="K12" t="s">
        <v>22</v>
      </c>
      <c r="M12" t="s">
        <v>23</v>
      </c>
      <c r="N12" t="s">
        <v>23</v>
      </c>
      <c r="O12" t="s">
        <v>23</v>
      </c>
      <c r="P12" t="s">
        <v>23</v>
      </c>
      <c r="Q12" t="s">
        <v>23</v>
      </c>
      <c r="R12" t="s">
        <v>23</v>
      </c>
      <c r="S12" t="s">
        <v>23</v>
      </c>
      <c r="T12" t="s">
        <v>23</v>
      </c>
      <c r="U12" t="s">
        <v>23</v>
      </c>
      <c r="W12" t="s">
        <v>23</v>
      </c>
      <c r="X12" t="s">
        <v>23</v>
      </c>
      <c r="Y12" t="s">
        <v>23</v>
      </c>
      <c r="Z12" t="s">
        <v>23</v>
      </c>
      <c r="AA12" t="s">
        <v>23</v>
      </c>
      <c r="AB12" t="s">
        <v>23</v>
      </c>
      <c r="AC12" t="s">
        <v>23</v>
      </c>
    </row>
    <row r="15" spans="3:29" x14ac:dyDescent="0.25">
      <c r="F15" s="3"/>
      <c r="G15" s="3"/>
      <c r="M15" s="3"/>
      <c r="N15" s="3"/>
      <c r="O15" s="3"/>
      <c r="P15" s="3"/>
    </row>
    <row r="16" spans="3:29" x14ac:dyDescent="0.25">
      <c r="F16" s="3"/>
      <c r="G16" s="3"/>
      <c r="M16" s="3"/>
      <c r="N16" s="3"/>
      <c r="O16" s="3"/>
      <c r="P16" s="3"/>
    </row>
    <row r="17" spans="1:29" x14ac:dyDescent="0.25">
      <c r="A17" t="s">
        <v>26</v>
      </c>
      <c r="C17">
        <v>1101</v>
      </c>
      <c r="D17" s="5" t="str">
        <f>REPLACE(C17,3,0,":")</f>
        <v>11:01</v>
      </c>
      <c r="E17" s="6">
        <f>(D17*1440)-661</f>
        <v>0</v>
      </c>
      <c r="I17">
        <v>9.1999999999999993</v>
      </c>
      <c r="J17">
        <v>8.1</v>
      </c>
      <c r="K17">
        <v>0.9</v>
      </c>
      <c r="L17">
        <v>0.95</v>
      </c>
      <c r="M17">
        <v>18.600000000000001</v>
      </c>
      <c r="N17">
        <v>20.399999999999999</v>
      </c>
      <c r="O17">
        <v>18.600000000000001</v>
      </c>
      <c r="P17">
        <v>19.600000000000001</v>
      </c>
      <c r="Q17">
        <v>20.8</v>
      </c>
      <c r="R17">
        <v>19.600000000000001</v>
      </c>
      <c r="S17">
        <v>20.6</v>
      </c>
      <c r="T17">
        <v>20.6</v>
      </c>
      <c r="U17">
        <v>20.6</v>
      </c>
      <c r="W17">
        <f>M17-Q17</f>
        <v>-2.1999999999999993</v>
      </c>
      <c r="X17" s="4">
        <f>O17-Q17</f>
        <v>-2.1999999999999993</v>
      </c>
      <c r="Y17">
        <f>Q17-Q17</f>
        <v>0</v>
      </c>
      <c r="Z17">
        <f>R17-Q17</f>
        <v>-1.1999999999999993</v>
      </c>
      <c r="AA17">
        <f>S17-Q17</f>
        <v>-0.19999999999999929</v>
      </c>
      <c r="AB17">
        <f>T17-Q17</f>
        <v>-0.19999999999999929</v>
      </c>
      <c r="AC17">
        <f>U17-Q17</f>
        <v>-0.19999999999999929</v>
      </c>
    </row>
    <row r="18" spans="1:29" x14ac:dyDescent="0.25">
      <c r="A18" t="s">
        <v>25</v>
      </c>
      <c r="B18">
        <v>16.239999999999998</v>
      </c>
      <c r="C18">
        <v>1112</v>
      </c>
      <c r="D18" s="5" t="str">
        <f t="shared" ref="D18:D52" si="0">REPLACE(C18,3,0,":")</f>
        <v>11:12</v>
      </c>
      <c r="E18" s="6">
        <f t="shared" ref="E18:E52" si="1">(D18*1440)-661</f>
        <v>10.999999999999886</v>
      </c>
      <c r="F18">
        <v>16.09</v>
      </c>
      <c r="G18">
        <v>3.39</v>
      </c>
      <c r="H18">
        <f>F18*G18</f>
        <v>54.545100000000005</v>
      </c>
      <c r="X18" s="4"/>
      <c r="Y18">
        <f t="shared" ref="Y18:Y52" si="2">Q18-Q18</f>
        <v>0</v>
      </c>
      <c r="AA18">
        <f t="shared" ref="AA18:AA52" si="3">S18-Q18</f>
        <v>0</v>
      </c>
      <c r="AB18">
        <f t="shared" ref="AB18:AB52" si="4">T18-Q18</f>
        <v>0</v>
      </c>
      <c r="AC18">
        <f t="shared" ref="AC18:AC52" si="5">U18-Q18</f>
        <v>0</v>
      </c>
    </row>
    <row r="19" spans="1:29" x14ac:dyDescent="0.25">
      <c r="C19">
        <v>1117</v>
      </c>
      <c r="D19" s="5" t="str">
        <f t="shared" si="0"/>
        <v>11:17</v>
      </c>
      <c r="E19" s="6">
        <f t="shared" si="1"/>
        <v>16</v>
      </c>
      <c r="M19">
        <v>21.4</v>
      </c>
      <c r="O19">
        <v>24.8</v>
      </c>
      <c r="Q19">
        <v>23.4</v>
      </c>
      <c r="R19">
        <v>25.8</v>
      </c>
      <c r="S19">
        <v>26.2</v>
      </c>
      <c r="T19">
        <v>28.2</v>
      </c>
      <c r="U19">
        <v>29.8</v>
      </c>
      <c r="W19">
        <f t="shared" ref="W18:W52" si="6">M19-Q19</f>
        <v>-2</v>
      </c>
      <c r="X19" s="4">
        <f t="shared" ref="X18:X52" si="7">O19-Q19</f>
        <v>1.4000000000000021</v>
      </c>
      <c r="Y19">
        <f t="shared" si="2"/>
        <v>0</v>
      </c>
      <c r="Z19">
        <f t="shared" ref="Z18:Z52" si="8">R19-Q19</f>
        <v>2.4000000000000021</v>
      </c>
      <c r="AA19">
        <f t="shared" si="3"/>
        <v>2.8000000000000007</v>
      </c>
      <c r="AB19">
        <f t="shared" si="4"/>
        <v>4.8000000000000007</v>
      </c>
      <c r="AC19">
        <f t="shared" si="5"/>
        <v>6.4000000000000021</v>
      </c>
    </row>
    <row r="20" spans="1:29" x14ac:dyDescent="0.25">
      <c r="C20">
        <v>1121</v>
      </c>
      <c r="D20" s="5" t="str">
        <f t="shared" si="0"/>
        <v>11:21</v>
      </c>
      <c r="E20" s="6">
        <f t="shared" si="1"/>
        <v>20</v>
      </c>
      <c r="M20">
        <v>22.6</v>
      </c>
      <c r="O20">
        <v>30.6</v>
      </c>
      <c r="Q20">
        <v>24.6</v>
      </c>
      <c r="R20">
        <v>27</v>
      </c>
      <c r="S20">
        <v>28.4</v>
      </c>
      <c r="T20">
        <v>31.8</v>
      </c>
      <c r="U20">
        <v>32.6</v>
      </c>
      <c r="W20">
        <f t="shared" si="6"/>
        <v>-2</v>
      </c>
      <c r="X20" s="4">
        <f t="shared" si="7"/>
        <v>6</v>
      </c>
      <c r="Y20">
        <f t="shared" si="2"/>
        <v>0</v>
      </c>
      <c r="Z20">
        <f t="shared" si="8"/>
        <v>2.3999999999999986</v>
      </c>
      <c r="AA20">
        <f t="shared" si="3"/>
        <v>3.7999999999999972</v>
      </c>
      <c r="AB20">
        <f t="shared" si="4"/>
        <v>7.1999999999999993</v>
      </c>
      <c r="AC20">
        <f t="shared" si="5"/>
        <v>8</v>
      </c>
    </row>
    <row r="21" spans="1:29" x14ac:dyDescent="0.25">
      <c r="C21">
        <v>1132</v>
      </c>
      <c r="D21" s="5" t="str">
        <f t="shared" si="0"/>
        <v>11:32</v>
      </c>
      <c r="E21" s="6">
        <f t="shared" si="1"/>
        <v>31</v>
      </c>
      <c r="M21">
        <v>22.2</v>
      </c>
      <c r="O21">
        <v>30.8</v>
      </c>
      <c r="Q21">
        <v>24</v>
      </c>
      <c r="R21">
        <v>26.4</v>
      </c>
      <c r="S21">
        <v>28.4</v>
      </c>
      <c r="T21">
        <v>31.6</v>
      </c>
      <c r="U21">
        <v>32.6</v>
      </c>
      <c r="W21">
        <f t="shared" si="6"/>
        <v>-1.8000000000000007</v>
      </c>
      <c r="X21" s="4">
        <f t="shared" si="7"/>
        <v>6.8000000000000007</v>
      </c>
      <c r="Y21">
        <f t="shared" si="2"/>
        <v>0</v>
      </c>
      <c r="Z21">
        <f t="shared" si="8"/>
        <v>2.3999999999999986</v>
      </c>
      <c r="AA21">
        <f t="shared" si="3"/>
        <v>4.3999999999999986</v>
      </c>
      <c r="AB21">
        <f t="shared" si="4"/>
        <v>7.6000000000000014</v>
      </c>
      <c r="AC21">
        <f t="shared" si="5"/>
        <v>8.6000000000000014</v>
      </c>
    </row>
    <row r="22" spans="1:29" x14ac:dyDescent="0.25">
      <c r="C22">
        <v>1140</v>
      </c>
      <c r="D22" s="5" t="str">
        <f t="shared" si="0"/>
        <v>11:40</v>
      </c>
      <c r="E22" s="6">
        <f t="shared" si="1"/>
        <v>39</v>
      </c>
      <c r="M22">
        <v>22.2</v>
      </c>
      <c r="O22">
        <v>30.6</v>
      </c>
      <c r="Q22">
        <v>24.2</v>
      </c>
      <c r="R22">
        <v>26.4</v>
      </c>
      <c r="S22">
        <v>28.4</v>
      </c>
      <c r="T22">
        <v>31.4</v>
      </c>
      <c r="U22">
        <v>33.799999999999997</v>
      </c>
      <c r="W22">
        <f t="shared" si="6"/>
        <v>-2</v>
      </c>
      <c r="X22" s="4">
        <f t="shared" si="7"/>
        <v>6.4000000000000021</v>
      </c>
      <c r="Y22">
        <f t="shared" si="2"/>
        <v>0</v>
      </c>
      <c r="Z22">
        <f t="shared" si="8"/>
        <v>2.1999999999999993</v>
      </c>
      <c r="AA22">
        <f t="shared" si="3"/>
        <v>4.1999999999999993</v>
      </c>
      <c r="AB22">
        <f t="shared" si="4"/>
        <v>7.1999999999999993</v>
      </c>
      <c r="AC22">
        <f t="shared" si="5"/>
        <v>9.5999999999999979</v>
      </c>
    </row>
    <row r="23" spans="1:29" x14ac:dyDescent="0.25">
      <c r="C23">
        <v>1145</v>
      </c>
      <c r="D23" s="5" t="str">
        <f t="shared" si="0"/>
        <v>11:45</v>
      </c>
      <c r="E23" s="6">
        <f t="shared" si="1"/>
        <v>44</v>
      </c>
      <c r="M23">
        <v>22.4</v>
      </c>
      <c r="O23">
        <v>31.2</v>
      </c>
      <c r="Q23">
        <v>24.4</v>
      </c>
      <c r="R23">
        <v>26.6</v>
      </c>
      <c r="S23">
        <v>29.6</v>
      </c>
      <c r="T23">
        <v>32</v>
      </c>
      <c r="U23">
        <v>34.200000000000003</v>
      </c>
      <c r="W23">
        <f t="shared" si="6"/>
        <v>-2</v>
      </c>
      <c r="X23" s="4">
        <f t="shared" si="7"/>
        <v>6.8000000000000007</v>
      </c>
      <c r="Y23">
        <f t="shared" si="2"/>
        <v>0</v>
      </c>
      <c r="Z23">
        <f t="shared" si="8"/>
        <v>2.2000000000000028</v>
      </c>
      <c r="AA23">
        <f t="shared" si="3"/>
        <v>5.2000000000000028</v>
      </c>
      <c r="AB23">
        <f t="shared" si="4"/>
        <v>7.6000000000000014</v>
      </c>
      <c r="AC23">
        <f t="shared" si="5"/>
        <v>9.8000000000000043</v>
      </c>
    </row>
    <row r="24" spans="1:29" x14ac:dyDescent="0.25">
      <c r="C24">
        <v>1205</v>
      </c>
      <c r="D24" s="5" t="str">
        <f t="shared" si="0"/>
        <v>12:05</v>
      </c>
      <c r="E24" s="6">
        <f t="shared" si="1"/>
        <v>64</v>
      </c>
      <c r="M24">
        <v>21.2</v>
      </c>
      <c r="O24">
        <v>29.8</v>
      </c>
      <c r="Q24">
        <v>23.2</v>
      </c>
      <c r="R24">
        <v>25.4</v>
      </c>
      <c r="S24">
        <v>26</v>
      </c>
      <c r="T24">
        <v>31.8</v>
      </c>
      <c r="U24">
        <v>33.6</v>
      </c>
      <c r="W24">
        <f t="shared" si="6"/>
        <v>-2</v>
      </c>
      <c r="X24" s="4">
        <f t="shared" si="7"/>
        <v>6.6000000000000014</v>
      </c>
      <c r="Y24">
        <f t="shared" si="2"/>
        <v>0</v>
      </c>
      <c r="Z24">
        <f t="shared" si="8"/>
        <v>2.1999999999999993</v>
      </c>
      <c r="AA24">
        <f t="shared" si="3"/>
        <v>2.8000000000000007</v>
      </c>
      <c r="AB24">
        <f t="shared" si="4"/>
        <v>8.6000000000000014</v>
      </c>
      <c r="AC24">
        <f t="shared" si="5"/>
        <v>10.400000000000002</v>
      </c>
    </row>
    <row r="25" spans="1:29" x14ac:dyDescent="0.25">
      <c r="C25">
        <v>1215</v>
      </c>
      <c r="D25" s="5" t="str">
        <f t="shared" si="0"/>
        <v>12:15</v>
      </c>
      <c r="E25" s="6">
        <f t="shared" si="1"/>
        <v>74</v>
      </c>
      <c r="M25">
        <v>20.6</v>
      </c>
      <c r="O25">
        <v>29.2</v>
      </c>
      <c r="Q25">
        <v>22.2</v>
      </c>
      <c r="R25">
        <v>24.2</v>
      </c>
      <c r="S25">
        <v>26.6</v>
      </c>
      <c r="T25">
        <v>30</v>
      </c>
      <c r="U25">
        <v>32.4</v>
      </c>
      <c r="W25">
        <f t="shared" si="6"/>
        <v>-1.5999999999999979</v>
      </c>
      <c r="X25" s="4">
        <f t="shared" si="7"/>
        <v>7</v>
      </c>
      <c r="Y25">
        <f t="shared" si="2"/>
        <v>0</v>
      </c>
      <c r="Z25">
        <f t="shared" si="8"/>
        <v>2</v>
      </c>
      <c r="AA25">
        <f t="shared" si="3"/>
        <v>4.4000000000000021</v>
      </c>
      <c r="AB25">
        <f t="shared" si="4"/>
        <v>7.8000000000000007</v>
      </c>
      <c r="AC25">
        <f t="shared" si="5"/>
        <v>10.199999999999999</v>
      </c>
    </row>
    <row r="26" spans="1:29" x14ac:dyDescent="0.25">
      <c r="C26">
        <v>1230</v>
      </c>
      <c r="D26" s="5" t="str">
        <f t="shared" si="0"/>
        <v>12:30</v>
      </c>
      <c r="E26" s="6">
        <f t="shared" si="1"/>
        <v>89</v>
      </c>
      <c r="M26">
        <v>20.8</v>
      </c>
      <c r="O26">
        <v>29.6</v>
      </c>
      <c r="Q26">
        <v>23</v>
      </c>
      <c r="R26">
        <v>24.6</v>
      </c>
      <c r="S26">
        <v>27.4</v>
      </c>
      <c r="T26">
        <v>30.4</v>
      </c>
      <c r="U26">
        <v>33.200000000000003</v>
      </c>
      <c r="W26">
        <f t="shared" si="6"/>
        <v>-2.1999999999999993</v>
      </c>
      <c r="X26" s="4">
        <f t="shared" si="7"/>
        <v>6.6000000000000014</v>
      </c>
      <c r="Y26">
        <f t="shared" si="2"/>
        <v>0</v>
      </c>
      <c r="Z26">
        <f t="shared" si="8"/>
        <v>1.6000000000000014</v>
      </c>
      <c r="AA26">
        <f t="shared" si="3"/>
        <v>4.3999999999999986</v>
      </c>
      <c r="AB26">
        <f t="shared" si="4"/>
        <v>7.3999999999999986</v>
      </c>
      <c r="AC26">
        <f t="shared" si="5"/>
        <v>10.200000000000003</v>
      </c>
    </row>
    <row r="27" spans="1:29" x14ac:dyDescent="0.25">
      <c r="B27" t="s">
        <v>27</v>
      </c>
      <c r="C27">
        <v>1233</v>
      </c>
      <c r="D27" s="5" t="str">
        <f t="shared" si="0"/>
        <v>12:33</v>
      </c>
      <c r="E27" s="6">
        <f t="shared" si="1"/>
        <v>92</v>
      </c>
      <c r="I27">
        <v>0</v>
      </c>
      <c r="J27">
        <v>0</v>
      </c>
      <c r="K27">
        <v>0</v>
      </c>
      <c r="M27">
        <v>22.4</v>
      </c>
      <c r="O27">
        <v>30</v>
      </c>
      <c r="Q27">
        <v>23.8</v>
      </c>
      <c r="R27">
        <v>29.4</v>
      </c>
      <c r="S27">
        <v>32.200000000000003</v>
      </c>
      <c r="T27">
        <v>36.200000000000003</v>
      </c>
      <c r="U27">
        <v>36.6</v>
      </c>
      <c r="W27">
        <f t="shared" si="6"/>
        <v>-1.4000000000000021</v>
      </c>
      <c r="X27" s="4">
        <f t="shared" si="7"/>
        <v>6.1999999999999993</v>
      </c>
      <c r="Y27">
        <f t="shared" si="2"/>
        <v>0</v>
      </c>
      <c r="Z27">
        <f t="shared" si="8"/>
        <v>5.5999999999999979</v>
      </c>
      <c r="AA27">
        <f t="shared" si="3"/>
        <v>8.4000000000000021</v>
      </c>
      <c r="AB27">
        <f t="shared" si="4"/>
        <v>12.400000000000002</v>
      </c>
      <c r="AC27">
        <f t="shared" si="5"/>
        <v>12.8</v>
      </c>
    </row>
    <row r="28" spans="1:29" x14ac:dyDescent="0.25">
      <c r="C28">
        <v>1240</v>
      </c>
      <c r="D28" s="5" t="str">
        <f t="shared" si="0"/>
        <v>12:40</v>
      </c>
      <c r="E28" s="6">
        <f t="shared" si="1"/>
        <v>99</v>
      </c>
      <c r="M28">
        <v>26.8</v>
      </c>
      <c r="O28">
        <v>30.6</v>
      </c>
      <c r="Q28">
        <v>24.4</v>
      </c>
      <c r="R28">
        <v>38.200000000000003</v>
      </c>
      <c r="S28">
        <v>39.200000000000003</v>
      </c>
      <c r="T28">
        <v>44.2</v>
      </c>
      <c r="U28">
        <v>41.2</v>
      </c>
      <c r="W28">
        <f t="shared" si="6"/>
        <v>2.4000000000000021</v>
      </c>
      <c r="X28" s="4">
        <f t="shared" si="7"/>
        <v>6.2000000000000028</v>
      </c>
      <c r="Y28">
        <f t="shared" si="2"/>
        <v>0</v>
      </c>
      <c r="Z28">
        <f t="shared" si="8"/>
        <v>13.800000000000004</v>
      </c>
      <c r="AA28">
        <f t="shared" si="3"/>
        <v>14.800000000000004</v>
      </c>
      <c r="AB28">
        <f t="shared" si="4"/>
        <v>19.800000000000004</v>
      </c>
      <c r="AC28">
        <f t="shared" si="5"/>
        <v>16.800000000000004</v>
      </c>
    </row>
    <row r="29" spans="1:29" x14ac:dyDescent="0.25">
      <c r="C29">
        <v>1245</v>
      </c>
      <c r="D29" s="5" t="str">
        <f t="shared" si="0"/>
        <v>12:45</v>
      </c>
      <c r="E29" s="6">
        <f t="shared" si="1"/>
        <v>104</v>
      </c>
      <c r="M29">
        <v>29.4</v>
      </c>
      <c r="O29">
        <v>33.4</v>
      </c>
      <c r="Q29">
        <v>24.6</v>
      </c>
      <c r="R29">
        <v>41.6</v>
      </c>
      <c r="S29">
        <v>47.6</v>
      </c>
      <c r="T29">
        <v>47.8</v>
      </c>
      <c r="U29">
        <v>43.8</v>
      </c>
      <c r="W29">
        <f t="shared" si="6"/>
        <v>4.7999999999999972</v>
      </c>
      <c r="X29" s="4">
        <f t="shared" si="7"/>
        <v>8.7999999999999972</v>
      </c>
      <c r="Y29">
        <f t="shared" si="2"/>
        <v>0</v>
      </c>
      <c r="Z29">
        <f t="shared" si="8"/>
        <v>17</v>
      </c>
      <c r="AA29">
        <f t="shared" si="3"/>
        <v>23</v>
      </c>
      <c r="AB29">
        <f t="shared" si="4"/>
        <v>23.199999999999996</v>
      </c>
      <c r="AC29">
        <f t="shared" si="5"/>
        <v>19.199999999999996</v>
      </c>
    </row>
    <row r="30" spans="1:29" x14ac:dyDescent="0.25">
      <c r="C30">
        <v>1253</v>
      </c>
      <c r="D30" s="5" t="str">
        <f t="shared" si="0"/>
        <v>12:53</v>
      </c>
      <c r="E30" s="6">
        <f t="shared" si="1"/>
        <v>112</v>
      </c>
      <c r="M30">
        <v>31.6</v>
      </c>
      <c r="O30">
        <v>34.4</v>
      </c>
      <c r="Q30">
        <v>24.6</v>
      </c>
      <c r="R30">
        <v>44.6</v>
      </c>
      <c r="S30">
        <v>51.4</v>
      </c>
      <c r="T30">
        <v>48.6</v>
      </c>
      <c r="U30">
        <v>47.6</v>
      </c>
      <c r="W30">
        <f t="shared" si="6"/>
        <v>7</v>
      </c>
      <c r="X30" s="4">
        <f t="shared" si="7"/>
        <v>9.7999999999999972</v>
      </c>
      <c r="Y30">
        <f t="shared" si="2"/>
        <v>0</v>
      </c>
      <c r="Z30">
        <f t="shared" si="8"/>
        <v>20</v>
      </c>
      <c r="AA30">
        <f t="shared" si="3"/>
        <v>26.799999999999997</v>
      </c>
      <c r="AB30">
        <f t="shared" si="4"/>
        <v>24</v>
      </c>
      <c r="AC30">
        <f t="shared" si="5"/>
        <v>23</v>
      </c>
    </row>
    <row r="31" spans="1:29" x14ac:dyDescent="0.25">
      <c r="C31">
        <v>1257</v>
      </c>
      <c r="D31" s="5" t="str">
        <f t="shared" si="0"/>
        <v>12:57</v>
      </c>
      <c r="E31" s="6">
        <f t="shared" si="1"/>
        <v>116</v>
      </c>
      <c r="M31">
        <v>33</v>
      </c>
      <c r="O31">
        <v>35.4</v>
      </c>
      <c r="Q31">
        <v>24.8</v>
      </c>
      <c r="R31">
        <v>46.4</v>
      </c>
      <c r="S31">
        <v>52.2</v>
      </c>
      <c r="T31">
        <v>52.6</v>
      </c>
      <c r="U31">
        <v>45.8</v>
      </c>
      <c r="W31">
        <f t="shared" si="6"/>
        <v>8.1999999999999993</v>
      </c>
      <c r="X31" s="4">
        <f t="shared" si="7"/>
        <v>10.599999999999998</v>
      </c>
      <c r="Y31">
        <f t="shared" si="2"/>
        <v>0</v>
      </c>
      <c r="Z31">
        <f t="shared" si="8"/>
        <v>21.599999999999998</v>
      </c>
      <c r="AA31">
        <f t="shared" si="3"/>
        <v>27.400000000000002</v>
      </c>
      <c r="AB31">
        <f t="shared" si="4"/>
        <v>27.8</v>
      </c>
      <c r="AC31">
        <f t="shared" si="5"/>
        <v>20.999999999999996</v>
      </c>
    </row>
    <row r="32" spans="1:29" x14ac:dyDescent="0.25">
      <c r="C32">
        <v>1305</v>
      </c>
      <c r="D32" s="5" t="str">
        <f t="shared" si="0"/>
        <v>13:05</v>
      </c>
      <c r="E32" s="6">
        <f t="shared" si="1"/>
        <v>124.00000000000011</v>
      </c>
      <c r="M32">
        <v>33.6</v>
      </c>
      <c r="O32">
        <v>35.6</v>
      </c>
      <c r="Q32">
        <v>24.8</v>
      </c>
      <c r="R32">
        <v>47</v>
      </c>
      <c r="S32">
        <v>54.6</v>
      </c>
      <c r="T32">
        <v>54.2</v>
      </c>
      <c r="U32">
        <v>49.2</v>
      </c>
      <c r="W32">
        <f t="shared" si="6"/>
        <v>8.8000000000000007</v>
      </c>
      <c r="X32" s="4">
        <f t="shared" si="7"/>
        <v>10.8</v>
      </c>
      <c r="Y32">
        <f t="shared" si="2"/>
        <v>0</v>
      </c>
      <c r="Z32">
        <f t="shared" si="8"/>
        <v>22.2</v>
      </c>
      <c r="AA32">
        <f t="shared" si="3"/>
        <v>29.8</v>
      </c>
      <c r="AB32">
        <f t="shared" si="4"/>
        <v>29.400000000000002</v>
      </c>
      <c r="AC32">
        <f t="shared" si="5"/>
        <v>24.400000000000002</v>
      </c>
    </row>
    <row r="33" spans="2:29" x14ac:dyDescent="0.25">
      <c r="C33">
        <v>1400</v>
      </c>
      <c r="D33" s="5" t="str">
        <f t="shared" si="0"/>
        <v>14:00</v>
      </c>
      <c r="E33" s="6">
        <f t="shared" si="1"/>
        <v>179</v>
      </c>
      <c r="M33">
        <v>33.4</v>
      </c>
      <c r="O33">
        <v>34.4</v>
      </c>
      <c r="Q33">
        <v>22.4</v>
      </c>
      <c r="R33">
        <v>46.8</v>
      </c>
      <c r="S33">
        <v>55.2</v>
      </c>
      <c r="T33">
        <v>54.8</v>
      </c>
      <c r="U33">
        <v>48.2</v>
      </c>
      <c r="W33">
        <f t="shared" si="6"/>
        <v>11</v>
      </c>
      <c r="X33" s="4">
        <f t="shared" si="7"/>
        <v>12</v>
      </c>
      <c r="Y33">
        <f t="shared" si="2"/>
        <v>0</v>
      </c>
      <c r="Z33">
        <f t="shared" si="8"/>
        <v>24.4</v>
      </c>
      <c r="AA33">
        <f t="shared" si="3"/>
        <v>32.800000000000004</v>
      </c>
      <c r="AB33">
        <f t="shared" si="4"/>
        <v>32.4</v>
      </c>
      <c r="AC33">
        <f t="shared" si="5"/>
        <v>25.800000000000004</v>
      </c>
    </row>
    <row r="34" spans="2:29" x14ac:dyDescent="0.25">
      <c r="C34">
        <v>1410</v>
      </c>
      <c r="D34" s="5" t="str">
        <f t="shared" si="0"/>
        <v>14:10</v>
      </c>
      <c r="E34" s="6">
        <f t="shared" si="1"/>
        <v>189</v>
      </c>
      <c r="M34">
        <v>35.4</v>
      </c>
      <c r="O34">
        <v>36.200000000000003</v>
      </c>
      <c r="Q34">
        <v>24.2</v>
      </c>
      <c r="R34">
        <v>47</v>
      </c>
      <c r="S34">
        <v>55.8</v>
      </c>
      <c r="T34">
        <v>55.6</v>
      </c>
      <c r="U34">
        <v>49.2</v>
      </c>
      <c r="W34">
        <f t="shared" si="6"/>
        <v>11.2</v>
      </c>
      <c r="X34" s="4">
        <f t="shared" si="7"/>
        <v>12.000000000000004</v>
      </c>
      <c r="Y34">
        <f t="shared" si="2"/>
        <v>0</v>
      </c>
      <c r="Z34">
        <f t="shared" si="8"/>
        <v>22.8</v>
      </c>
      <c r="AA34">
        <f t="shared" si="3"/>
        <v>31.599999999999998</v>
      </c>
      <c r="AB34">
        <f t="shared" si="4"/>
        <v>31.400000000000002</v>
      </c>
      <c r="AC34">
        <f t="shared" si="5"/>
        <v>25.000000000000004</v>
      </c>
    </row>
    <row r="35" spans="2:29" x14ac:dyDescent="0.25">
      <c r="C35">
        <v>1420</v>
      </c>
      <c r="D35" s="5" t="str">
        <f t="shared" si="0"/>
        <v>14:20</v>
      </c>
      <c r="E35" s="6">
        <f t="shared" si="1"/>
        <v>199</v>
      </c>
      <c r="M35">
        <v>36.4</v>
      </c>
      <c r="O35">
        <v>37</v>
      </c>
      <c r="Q35">
        <v>25.2</v>
      </c>
      <c r="R35">
        <v>49.4</v>
      </c>
      <c r="S35">
        <v>57.6</v>
      </c>
      <c r="T35">
        <v>55.2</v>
      </c>
      <c r="U35">
        <v>50.4</v>
      </c>
      <c r="W35">
        <f t="shared" si="6"/>
        <v>11.2</v>
      </c>
      <c r="X35" s="4">
        <f t="shared" si="7"/>
        <v>11.8</v>
      </c>
      <c r="Y35">
        <f t="shared" si="2"/>
        <v>0</v>
      </c>
      <c r="Z35">
        <f t="shared" si="8"/>
        <v>24.2</v>
      </c>
      <c r="AA35">
        <f t="shared" si="3"/>
        <v>32.400000000000006</v>
      </c>
      <c r="AB35">
        <f t="shared" si="4"/>
        <v>30.000000000000004</v>
      </c>
      <c r="AC35">
        <f t="shared" si="5"/>
        <v>25.2</v>
      </c>
    </row>
    <row r="36" spans="2:29" x14ac:dyDescent="0.25">
      <c r="C36">
        <v>1430</v>
      </c>
      <c r="D36" s="5" t="str">
        <f t="shared" si="0"/>
        <v>14:30</v>
      </c>
      <c r="E36" s="6">
        <f t="shared" si="1"/>
        <v>209</v>
      </c>
      <c r="M36">
        <v>36.4</v>
      </c>
      <c r="O36">
        <v>37.4</v>
      </c>
      <c r="Q36">
        <v>25.4</v>
      </c>
      <c r="R36">
        <v>49.8</v>
      </c>
      <c r="S36">
        <v>57.6</v>
      </c>
      <c r="T36">
        <v>56.2</v>
      </c>
      <c r="U36">
        <v>50.8</v>
      </c>
      <c r="W36">
        <f t="shared" si="6"/>
        <v>11</v>
      </c>
      <c r="X36" s="4">
        <f t="shared" si="7"/>
        <v>12</v>
      </c>
      <c r="Y36">
        <f t="shared" si="2"/>
        <v>0</v>
      </c>
      <c r="Z36">
        <f t="shared" si="8"/>
        <v>24.4</v>
      </c>
      <c r="AA36">
        <f t="shared" si="3"/>
        <v>32.200000000000003</v>
      </c>
      <c r="AB36">
        <f t="shared" si="4"/>
        <v>30.800000000000004</v>
      </c>
      <c r="AC36">
        <f t="shared" si="5"/>
        <v>25.4</v>
      </c>
    </row>
    <row r="37" spans="2:29" x14ac:dyDescent="0.25">
      <c r="C37">
        <v>1440</v>
      </c>
      <c r="D37" s="5" t="str">
        <f t="shared" si="0"/>
        <v>14:40</v>
      </c>
      <c r="E37" s="6">
        <f t="shared" si="1"/>
        <v>218.99999999999989</v>
      </c>
      <c r="M37">
        <v>36.4</v>
      </c>
      <c r="O37">
        <v>37.4</v>
      </c>
      <c r="Q37">
        <v>25.4</v>
      </c>
      <c r="R37">
        <v>49.2</v>
      </c>
      <c r="S37">
        <v>58.2</v>
      </c>
      <c r="T37">
        <v>56.6</v>
      </c>
      <c r="U37">
        <v>50.6</v>
      </c>
      <c r="W37">
        <f t="shared" si="6"/>
        <v>11</v>
      </c>
      <c r="X37" s="4">
        <f t="shared" si="7"/>
        <v>12</v>
      </c>
      <c r="Y37">
        <f t="shared" si="2"/>
        <v>0</v>
      </c>
      <c r="Z37">
        <f t="shared" si="8"/>
        <v>23.800000000000004</v>
      </c>
      <c r="AA37">
        <f t="shared" si="3"/>
        <v>32.800000000000004</v>
      </c>
      <c r="AB37">
        <f t="shared" si="4"/>
        <v>31.200000000000003</v>
      </c>
      <c r="AC37">
        <f t="shared" si="5"/>
        <v>25.200000000000003</v>
      </c>
    </row>
    <row r="38" spans="2:29" x14ac:dyDescent="0.25">
      <c r="B38" t="s">
        <v>28</v>
      </c>
      <c r="C38">
        <v>1442</v>
      </c>
      <c r="D38" s="5" t="str">
        <f t="shared" si="0"/>
        <v>14:42</v>
      </c>
      <c r="E38" s="6">
        <f t="shared" si="1"/>
        <v>220.99999999999989</v>
      </c>
      <c r="I38" t="s">
        <v>29</v>
      </c>
      <c r="J38">
        <v>8.1999999999999993</v>
      </c>
      <c r="K38">
        <v>0.9</v>
      </c>
      <c r="M38">
        <v>36.4</v>
      </c>
      <c r="O38">
        <v>37.4</v>
      </c>
      <c r="Q38">
        <v>25.4</v>
      </c>
      <c r="R38">
        <v>49.2</v>
      </c>
      <c r="S38">
        <v>58.2</v>
      </c>
      <c r="T38">
        <v>56.6</v>
      </c>
      <c r="U38">
        <v>50.6</v>
      </c>
      <c r="W38">
        <f t="shared" si="6"/>
        <v>11</v>
      </c>
      <c r="X38" s="4">
        <f t="shared" si="7"/>
        <v>12</v>
      </c>
      <c r="Y38">
        <f t="shared" si="2"/>
        <v>0</v>
      </c>
      <c r="Z38">
        <f t="shared" si="8"/>
        <v>23.800000000000004</v>
      </c>
      <c r="AA38">
        <f t="shared" si="3"/>
        <v>32.800000000000004</v>
      </c>
      <c r="AB38">
        <f t="shared" si="4"/>
        <v>31.200000000000003</v>
      </c>
      <c r="AC38">
        <f t="shared" si="5"/>
        <v>25.200000000000003</v>
      </c>
    </row>
    <row r="39" spans="2:29" x14ac:dyDescent="0.25">
      <c r="B39" t="s">
        <v>30</v>
      </c>
      <c r="C39">
        <v>1443</v>
      </c>
      <c r="D39" s="5" t="str">
        <f t="shared" si="0"/>
        <v>14:43</v>
      </c>
      <c r="E39" s="6">
        <f t="shared" si="1"/>
        <v>222.00000000000011</v>
      </c>
      <c r="M39">
        <v>26.8</v>
      </c>
      <c r="O39">
        <v>48.4</v>
      </c>
      <c r="Q39">
        <v>25.8</v>
      </c>
      <c r="R39">
        <v>33.200000000000003</v>
      </c>
      <c r="S39">
        <v>41.8</v>
      </c>
      <c r="T39">
        <v>48.8</v>
      </c>
      <c r="U39">
        <v>50.4</v>
      </c>
      <c r="W39">
        <f t="shared" si="6"/>
        <v>1</v>
      </c>
      <c r="X39" s="4">
        <f t="shared" si="7"/>
        <v>22.599999999999998</v>
      </c>
      <c r="Y39">
        <f t="shared" si="2"/>
        <v>0</v>
      </c>
      <c r="Z39">
        <f t="shared" si="8"/>
        <v>7.4000000000000021</v>
      </c>
      <c r="AA39">
        <f t="shared" si="3"/>
        <v>15.999999999999996</v>
      </c>
      <c r="AB39">
        <f t="shared" si="4"/>
        <v>22.999999999999996</v>
      </c>
      <c r="AC39">
        <f t="shared" si="5"/>
        <v>24.599999999999998</v>
      </c>
    </row>
    <row r="40" spans="2:29" x14ac:dyDescent="0.25">
      <c r="C40">
        <v>1445</v>
      </c>
      <c r="D40" s="5" t="str">
        <f t="shared" si="0"/>
        <v>14:45</v>
      </c>
      <c r="E40" s="6">
        <f t="shared" si="1"/>
        <v>224</v>
      </c>
      <c r="M40">
        <v>24.2</v>
      </c>
      <c r="O40">
        <v>44.4</v>
      </c>
      <c r="Q40">
        <v>26.2</v>
      </c>
      <c r="R40">
        <v>29.8</v>
      </c>
      <c r="S40">
        <v>36.6</v>
      </c>
      <c r="T40">
        <v>43.4</v>
      </c>
      <c r="U40">
        <v>46.2</v>
      </c>
      <c r="W40">
        <f t="shared" si="6"/>
        <v>-2</v>
      </c>
      <c r="X40" s="4">
        <f t="shared" si="7"/>
        <v>18.2</v>
      </c>
      <c r="Y40">
        <f t="shared" si="2"/>
        <v>0</v>
      </c>
      <c r="Z40">
        <f t="shared" si="8"/>
        <v>3.6000000000000014</v>
      </c>
      <c r="AA40">
        <f t="shared" si="3"/>
        <v>10.400000000000002</v>
      </c>
      <c r="AB40">
        <f t="shared" si="4"/>
        <v>17.2</v>
      </c>
      <c r="AC40">
        <f t="shared" si="5"/>
        <v>20.000000000000004</v>
      </c>
    </row>
    <row r="41" spans="2:29" x14ac:dyDescent="0.25">
      <c r="C41">
        <v>1450</v>
      </c>
      <c r="D41" s="5" t="str">
        <f t="shared" si="0"/>
        <v>14:50</v>
      </c>
      <c r="E41" s="6">
        <f t="shared" si="1"/>
        <v>229</v>
      </c>
      <c r="M41">
        <v>23.8</v>
      </c>
      <c r="O41">
        <v>35.799999999999997</v>
      </c>
      <c r="Q41">
        <v>26</v>
      </c>
      <c r="R41">
        <v>28.2</v>
      </c>
      <c r="S41">
        <v>32.200000000000003</v>
      </c>
      <c r="T41">
        <v>36.200000000000003</v>
      </c>
      <c r="U41">
        <v>39.200000000000003</v>
      </c>
      <c r="W41">
        <f t="shared" si="6"/>
        <v>-2.1999999999999993</v>
      </c>
      <c r="X41" s="4">
        <f t="shared" si="7"/>
        <v>9.7999999999999972</v>
      </c>
      <c r="Y41">
        <f t="shared" si="2"/>
        <v>0</v>
      </c>
      <c r="Z41">
        <f t="shared" si="8"/>
        <v>2.1999999999999993</v>
      </c>
      <c r="AA41">
        <f t="shared" si="3"/>
        <v>6.2000000000000028</v>
      </c>
      <c r="AB41">
        <f t="shared" si="4"/>
        <v>10.200000000000003</v>
      </c>
      <c r="AC41">
        <f t="shared" si="5"/>
        <v>13.200000000000003</v>
      </c>
    </row>
    <row r="42" spans="2:29" x14ac:dyDescent="0.25">
      <c r="B42" t="s">
        <v>32</v>
      </c>
      <c r="C42">
        <v>1457</v>
      </c>
      <c r="D42" s="5" t="str">
        <f t="shared" si="0"/>
        <v>14:57</v>
      </c>
      <c r="E42" s="6">
        <f t="shared" si="1"/>
        <v>236</v>
      </c>
      <c r="M42">
        <v>23.2</v>
      </c>
      <c r="O42">
        <v>32.4</v>
      </c>
      <c r="Q42">
        <v>25.4</v>
      </c>
      <c r="R42">
        <v>27.4</v>
      </c>
      <c r="S42">
        <v>30.8</v>
      </c>
      <c r="T42">
        <v>34</v>
      </c>
      <c r="U42">
        <v>36.200000000000003</v>
      </c>
      <c r="W42">
        <f t="shared" si="6"/>
        <v>-2.1999999999999993</v>
      </c>
      <c r="X42" s="4">
        <f t="shared" si="7"/>
        <v>7</v>
      </c>
      <c r="Y42">
        <f t="shared" si="2"/>
        <v>0</v>
      </c>
      <c r="Z42">
        <f t="shared" si="8"/>
        <v>2</v>
      </c>
      <c r="AA42">
        <f t="shared" si="3"/>
        <v>5.4000000000000021</v>
      </c>
      <c r="AB42">
        <f t="shared" si="4"/>
        <v>8.6000000000000014</v>
      </c>
      <c r="AC42">
        <f t="shared" si="5"/>
        <v>10.800000000000004</v>
      </c>
    </row>
    <row r="43" spans="2:29" x14ac:dyDescent="0.25">
      <c r="C43">
        <v>1505</v>
      </c>
      <c r="D43" s="5" t="str">
        <f t="shared" si="0"/>
        <v>15:05</v>
      </c>
      <c r="E43" s="6">
        <f t="shared" si="1"/>
        <v>244</v>
      </c>
      <c r="M43">
        <v>23.2</v>
      </c>
      <c r="O43">
        <v>32.200000000000003</v>
      </c>
      <c r="Q43">
        <v>25</v>
      </c>
      <c r="R43">
        <v>27.2</v>
      </c>
      <c r="S43">
        <v>30.4</v>
      </c>
      <c r="T43">
        <v>34</v>
      </c>
      <c r="U43">
        <v>35.799999999999997</v>
      </c>
      <c r="W43">
        <f t="shared" si="6"/>
        <v>-1.8000000000000007</v>
      </c>
      <c r="X43" s="4">
        <f t="shared" si="7"/>
        <v>7.2000000000000028</v>
      </c>
      <c r="Y43">
        <f t="shared" si="2"/>
        <v>0</v>
      </c>
      <c r="Z43">
        <f t="shared" si="8"/>
        <v>2.1999999999999993</v>
      </c>
      <c r="AA43">
        <f t="shared" si="3"/>
        <v>5.3999999999999986</v>
      </c>
      <c r="AB43">
        <f t="shared" si="4"/>
        <v>9</v>
      </c>
      <c r="AC43">
        <f t="shared" si="5"/>
        <v>10.799999999999997</v>
      </c>
    </row>
    <row r="44" spans="2:29" x14ac:dyDescent="0.25">
      <c r="B44" t="s">
        <v>33</v>
      </c>
      <c r="C44">
        <v>1510</v>
      </c>
      <c r="D44" s="5" t="str">
        <f t="shared" si="0"/>
        <v>15:10</v>
      </c>
      <c r="E44" s="6">
        <f t="shared" si="1"/>
        <v>249</v>
      </c>
      <c r="M44">
        <v>23.4</v>
      </c>
      <c r="O44">
        <v>32.4</v>
      </c>
      <c r="Q44">
        <v>25.4</v>
      </c>
      <c r="R44">
        <v>27.4</v>
      </c>
      <c r="S44">
        <v>30.8</v>
      </c>
      <c r="T44">
        <v>33.200000000000003</v>
      </c>
      <c r="U44">
        <v>35.4</v>
      </c>
      <c r="W44">
        <f t="shared" si="6"/>
        <v>-2</v>
      </c>
      <c r="X44" s="4">
        <f t="shared" si="7"/>
        <v>7</v>
      </c>
      <c r="Y44">
        <f t="shared" si="2"/>
        <v>0</v>
      </c>
      <c r="Z44">
        <f t="shared" si="8"/>
        <v>2</v>
      </c>
      <c r="AA44">
        <f t="shared" si="3"/>
        <v>5.4000000000000021</v>
      </c>
      <c r="AB44">
        <f t="shared" si="4"/>
        <v>7.8000000000000043</v>
      </c>
      <c r="AC44">
        <f t="shared" si="5"/>
        <v>10</v>
      </c>
    </row>
    <row r="45" spans="2:29" x14ac:dyDescent="0.25">
      <c r="C45">
        <v>1520</v>
      </c>
      <c r="D45" s="5" t="str">
        <f t="shared" si="0"/>
        <v>15:20</v>
      </c>
      <c r="E45" s="6">
        <f t="shared" si="1"/>
        <v>259.00000000000011</v>
      </c>
      <c r="M45">
        <v>22.4</v>
      </c>
      <c r="O45">
        <v>31.2</v>
      </c>
      <c r="Q45">
        <v>24.8</v>
      </c>
      <c r="R45">
        <v>26.6</v>
      </c>
      <c r="S45">
        <v>29.4</v>
      </c>
      <c r="T45">
        <v>32.6</v>
      </c>
      <c r="U45">
        <v>34.6</v>
      </c>
      <c r="W45">
        <f t="shared" si="6"/>
        <v>-2.4000000000000021</v>
      </c>
      <c r="X45" s="4">
        <f t="shared" si="7"/>
        <v>6.3999999999999986</v>
      </c>
      <c r="Y45">
        <f t="shared" si="2"/>
        <v>0</v>
      </c>
      <c r="Z45">
        <f t="shared" si="8"/>
        <v>1.8000000000000007</v>
      </c>
      <c r="AA45">
        <f t="shared" si="3"/>
        <v>4.5999999999999979</v>
      </c>
      <c r="AB45">
        <f t="shared" si="4"/>
        <v>7.8000000000000007</v>
      </c>
      <c r="AC45">
        <f t="shared" si="5"/>
        <v>9.8000000000000007</v>
      </c>
    </row>
    <row r="46" spans="2:29" x14ac:dyDescent="0.25">
      <c r="C46">
        <v>1530</v>
      </c>
      <c r="D46" s="5" t="str">
        <f t="shared" si="0"/>
        <v>15:30</v>
      </c>
      <c r="E46" s="6">
        <f t="shared" si="1"/>
        <v>269</v>
      </c>
      <c r="M46">
        <v>22.6</v>
      </c>
      <c r="O46">
        <v>31.2</v>
      </c>
      <c r="Q46">
        <v>24.6</v>
      </c>
      <c r="R46">
        <v>26.4</v>
      </c>
      <c r="S46">
        <v>29.4</v>
      </c>
      <c r="T46">
        <v>32.799999999999997</v>
      </c>
      <c r="U46">
        <v>34.799999999999997</v>
      </c>
      <c r="W46">
        <f t="shared" si="6"/>
        <v>-2</v>
      </c>
      <c r="X46" s="4">
        <f t="shared" si="7"/>
        <v>6.5999999999999979</v>
      </c>
      <c r="Y46">
        <f t="shared" si="2"/>
        <v>0</v>
      </c>
      <c r="Z46">
        <f t="shared" si="8"/>
        <v>1.7999999999999972</v>
      </c>
      <c r="AA46">
        <f t="shared" si="3"/>
        <v>4.7999999999999972</v>
      </c>
      <c r="AB46">
        <f t="shared" si="4"/>
        <v>8.1999999999999957</v>
      </c>
      <c r="AC46">
        <f t="shared" si="5"/>
        <v>10.199999999999996</v>
      </c>
    </row>
    <row r="47" spans="2:29" x14ac:dyDescent="0.25">
      <c r="C47">
        <v>1540</v>
      </c>
      <c r="D47" s="5" t="str">
        <f t="shared" si="0"/>
        <v>15:40</v>
      </c>
      <c r="E47" s="6">
        <f t="shared" si="1"/>
        <v>279</v>
      </c>
      <c r="M47">
        <v>22.6</v>
      </c>
      <c r="O47">
        <v>31.2</v>
      </c>
      <c r="Q47">
        <v>24.6</v>
      </c>
      <c r="R47">
        <v>26.6</v>
      </c>
      <c r="S47">
        <v>30.2</v>
      </c>
      <c r="T47">
        <v>33.200000000000003</v>
      </c>
      <c r="U47">
        <v>34.799999999999997</v>
      </c>
      <c r="W47">
        <f t="shared" si="6"/>
        <v>-2</v>
      </c>
      <c r="X47" s="4">
        <f t="shared" si="7"/>
        <v>6.5999999999999979</v>
      </c>
      <c r="Y47">
        <f t="shared" si="2"/>
        <v>0</v>
      </c>
      <c r="Z47">
        <f t="shared" si="8"/>
        <v>2</v>
      </c>
      <c r="AA47">
        <f t="shared" si="3"/>
        <v>5.5999999999999979</v>
      </c>
      <c r="AB47">
        <f t="shared" si="4"/>
        <v>8.6000000000000014</v>
      </c>
      <c r="AC47">
        <f t="shared" si="5"/>
        <v>10.199999999999996</v>
      </c>
    </row>
    <row r="48" spans="2:29" x14ac:dyDescent="0.25">
      <c r="B48" t="s">
        <v>34</v>
      </c>
      <c r="C48">
        <v>1544</v>
      </c>
      <c r="D48" s="5" t="str">
        <f t="shared" si="0"/>
        <v>15:44</v>
      </c>
      <c r="E48" s="6">
        <f t="shared" si="1"/>
        <v>283</v>
      </c>
      <c r="M48">
        <v>23.2</v>
      </c>
      <c r="O48">
        <v>31.4</v>
      </c>
      <c r="Q48">
        <v>25.2</v>
      </c>
      <c r="R48">
        <v>24.8</v>
      </c>
      <c r="S48">
        <v>26.8</v>
      </c>
      <c r="T48">
        <v>28.2</v>
      </c>
      <c r="U48">
        <v>30.6</v>
      </c>
      <c r="W48">
        <f t="shared" si="6"/>
        <v>-2</v>
      </c>
      <c r="X48" s="4">
        <f t="shared" si="7"/>
        <v>6.1999999999999993</v>
      </c>
      <c r="Y48">
        <f t="shared" si="2"/>
        <v>0</v>
      </c>
      <c r="Z48">
        <f t="shared" si="8"/>
        <v>-0.39999999999999858</v>
      </c>
      <c r="AA48">
        <f t="shared" si="3"/>
        <v>1.6000000000000014</v>
      </c>
      <c r="AB48">
        <f t="shared" si="4"/>
        <v>3</v>
      </c>
      <c r="AC48">
        <f t="shared" si="5"/>
        <v>5.4000000000000021</v>
      </c>
    </row>
    <row r="49" spans="2:29" x14ac:dyDescent="0.25">
      <c r="C49">
        <v>1550</v>
      </c>
      <c r="D49" s="5" t="str">
        <f t="shared" si="0"/>
        <v>15:50</v>
      </c>
      <c r="E49" s="6">
        <f t="shared" si="1"/>
        <v>289</v>
      </c>
      <c r="M49">
        <v>23.4</v>
      </c>
      <c r="O49">
        <v>25</v>
      </c>
      <c r="Q49">
        <v>25.2</v>
      </c>
      <c r="R49">
        <v>23.8</v>
      </c>
      <c r="S49">
        <v>24.2</v>
      </c>
      <c r="T49">
        <v>25.2</v>
      </c>
      <c r="U49">
        <v>25.2</v>
      </c>
      <c r="W49">
        <f t="shared" si="6"/>
        <v>-1.8000000000000007</v>
      </c>
      <c r="X49" s="4">
        <f t="shared" si="7"/>
        <v>-0.19999999999999929</v>
      </c>
      <c r="Y49">
        <f t="shared" si="2"/>
        <v>0</v>
      </c>
      <c r="Z49">
        <f t="shared" si="8"/>
        <v>-1.3999999999999986</v>
      </c>
      <c r="AA49">
        <f t="shared" si="3"/>
        <v>-1</v>
      </c>
      <c r="AB49">
        <f t="shared" si="4"/>
        <v>0</v>
      </c>
      <c r="AC49">
        <f t="shared" si="5"/>
        <v>0</v>
      </c>
    </row>
    <row r="50" spans="2:29" x14ac:dyDescent="0.25">
      <c r="C50">
        <v>1600</v>
      </c>
      <c r="D50" s="5" t="str">
        <f t="shared" si="0"/>
        <v>16:00</v>
      </c>
      <c r="E50" s="6">
        <f t="shared" si="1"/>
        <v>299</v>
      </c>
      <c r="M50">
        <v>23.2</v>
      </c>
      <c r="O50">
        <v>23.2</v>
      </c>
      <c r="Q50">
        <v>24.8</v>
      </c>
      <c r="R50">
        <v>23.2</v>
      </c>
      <c r="S50">
        <v>23.4</v>
      </c>
      <c r="T50">
        <v>23.4</v>
      </c>
      <c r="U50">
        <v>24.3</v>
      </c>
      <c r="W50">
        <f t="shared" si="6"/>
        <v>-1.6000000000000014</v>
      </c>
      <c r="X50" s="4">
        <f t="shared" si="7"/>
        <v>-1.6000000000000014</v>
      </c>
      <c r="Y50">
        <f t="shared" si="2"/>
        <v>0</v>
      </c>
      <c r="Z50">
        <f t="shared" si="8"/>
        <v>-1.6000000000000014</v>
      </c>
      <c r="AA50">
        <f t="shared" si="3"/>
        <v>-1.4000000000000021</v>
      </c>
      <c r="AB50">
        <f t="shared" si="4"/>
        <v>-1.4000000000000021</v>
      </c>
      <c r="AC50">
        <f t="shared" si="5"/>
        <v>-0.5</v>
      </c>
    </row>
    <row r="51" spans="2:29" x14ac:dyDescent="0.25">
      <c r="B51" t="s">
        <v>27</v>
      </c>
      <c r="C51">
        <v>1602</v>
      </c>
      <c r="D51" s="5" t="str">
        <f t="shared" si="0"/>
        <v>16:02</v>
      </c>
      <c r="E51" s="6">
        <f t="shared" si="1"/>
        <v>301.00000000000011</v>
      </c>
      <c r="M51">
        <v>24.4</v>
      </c>
      <c r="O51">
        <v>23.6</v>
      </c>
      <c r="Q51">
        <v>25.2</v>
      </c>
      <c r="R51">
        <v>23.6</v>
      </c>
      <c r="S51">
        <v>23.8</v>
      </c>
      <c r="T51">
        <v>24.8</v>
      </c>
      <c r="U51">
        <v>24.6</v>
      </c>
      <c r="W51">
        <f t="shared" si="6"/>
        <v>-0.80000000000000071</v>
      </c>
      <c r="X51" s="4">
        <f t="shared" si="7"/>
        <v>-1.5999999999999979</v>
      </c>
      <c r="Y51">
        <f t="shared" si="2"/>
        <v>0</v>
      </c>
      <c r="Z51">
        <f t="shared" si="8"/>
        <v>-1.5999999999999979</v>
      </c>
      <c r="AA51">
        <f t="shared" si="3"/>
        <v>-1.3999999999999986</v>
      </c>
      <c r="AB51">
        <f t="shared" si="4"/>
        <v>-0.39999999999999858</v>
      </c>
      <c r="AC51">
        <f t="shared" si="5"/>
        <v>-0.59999999999999787</v>
      </c>
    </row>
    <row r="52" spans="2:29" x14ac:dyDescent="0.25">
      <c r="C52">
        <v>1610</v>
      </c>
      <c r="D52" s="5" t="str">
        <f t="shared" si="0"/>
        <v>16:10</v>
      </c>
      <c r="E52" s="6">
        <f t="shared" si="1"/>
        <v>309.00000000000011</v>
      </c>
      <c r="M52">
        <v>24.4</v>
      </c>
      <c r="O52">
        <v>24.2</v>
      </c>
      <c r="Q52">
        <v>24.8</v>
      </c>
      <c r="R52">
        <v>24.4</v>
      </c>
      <c r="S52">
        <v>24.6</v>
      </c>
      <c r="T52">
        <v>24.6</v>
      </c>
      <c r="U52">
        <v>24.4</v>
      </c>
      <c r="W52">
        <f t="shared" si="6"/>
        <v>-0.40000000000000213</v>
      </c>
      <c r="X52" s="4">
        <f t="shared" si="7"/>
        <v>-0.60000000000000142</v>
      </c>
      <c r="Y52">
        <f t="shared" si="2"/>
        <v>0</v>
      </c>
      <c r="Z52">
        <f t="shared" si="8"/>
        <v>-0.40000000000000213</v>
      </c>
      <c r="AA52">
        <f t="shared" si="3"/>
        <v>-0.19999999999999929</v>
      </c>
      <c r="AB52">
        <f t="shared" si="4"/>
        <v>-0.19999999999999929</v>
      </c>
      <c r="AC52">
        <f t="shared" si="5"/>
        <v>-0.40000000000000213</v>
      </c>
    </row>
    <row r="58" spans="2:29" x14ac:dyDescent="0.25">
      <c r="R58" t="s">
        <v>31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Ian Crotty</dc:creator>
  <cp:lastModifiedBy>Ian Crotty</cp:lastModifiedBy>
  <dcterms:created xsi:type="dcterms:W3CDTF">2021-08-23T09:00:02Z</dcterms:created>
  <dcterms:modified xsi:type="dcterms:W3CDTF">2021-08-23T18:14:32Z</dcterms:modified>
</cp:coreProperties>
</file>