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ERN\HPLTransmissionResistivity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" l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15" i="1"/>
  <c r="L14" i="1"/>
</calcChain>
</file>

<file path=xl/sharedStrings.xml><?xml version="1.0" encoding="utf-8"?>
<sst xmlns="http://schemas.openxmlformats.org/spreadsheetml/2006/main" count="52" uniqueCount="34">
  <si>
    <t>A</t>
  </si>
  <si>
    <t>B</t>
  </si>
  <si>
    <t>C</t>
  </si>
  <si>
    <t>D</t>
  </si>
  <si>
    <t>E</t>
  </si>
  <si>
    <t>F</t>
  </si>
  <si>
    <t>Cell</t>
  </si>
  <si>
    <t>Number</t>
  </si>
  <si>
    <t>Intensity</t>
  </si>
  <si>
    <t>Resistivity</t>
  </si>
  <si>
    <t>Ian Crotty</t>
  </si>
  <si>
    <t>[Lux]</t>
  </si>
  <si>
    <t>[Gohm]</t>
  </si>
  <si>
    <t>[Ohm.cm]</t>
  </si>
  <si>
    <t>Resistance</t>
  </si>
  <si>
    <t>start</t>
  </si>
  <si>
    <t>Stable</t>
  </si>
  <si>
    <t>Humidity start</t>
  </si>
  <si>
    <t xml:space="preserve">Humidity end </t>
  </si>
  <si>
    <t>Temp start 22.9 DegC</t>
  </si>
  <si>
    <t>Temp End 22.9 degC</t>
  </si>
  <si>
    <t>NA</t>
  </si>
  <si>
    <t>Visible Light Intensity virsus Resistance</t>
  </si>
  <si>
    <t>R = Rho x L/A [Ohm]</t>
  </si>
  <si>
    <t>Rho = R x A /L  [Ohm.cm]</t>
  </si>
  <si>
    <t>Dia electrode mm   =</t>
  </si>
  <si>
    <t>[cm]</t>
  </si>
  <si>
    <t xml:space="preserve">Resistance electrode  = </t>
  </si>
  <si>
    <t>[Ohm]</t>
  </si>
  <si>
    <t>Pi            =</t>
  </si>
  <si>
    <t>Electrode thickness</t>
  </si>
  <si>
    <t xml:space="preserve">Intensity </t>
  </si>
  <si>
    <t>remove leaks</t>
  </si>
  <si>
    <t>Less 2 high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</si>
</sst>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5" fontId="0" fillId="0" borderId="0" xfId="0" applyNumberFormat="1"/>
    <xf numFmtId="0" fontId="0" fillId="0" borderId="1" xfId="0" applyBorder="1"/>
    <xf numFmtId="0" fontId="2" fillId="0" borderId="0" xfId="0" applyFont="1"/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4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Luminosity virsus resistance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Sheet1!$F$14:$F$55</c:f>
              <c:numCache>
                <c:formatCode>General</c:formatCode>
                <c:ptCount val="42"/>
                <c:pt idx="0">
                  <c:v>12.9</c:v>
                </c:pt>
                <c:pt idx="1">
                  <c:v>12.7</c:v>
                </c:pt>
                <c:pt idx="2">
                  <c:v>13.6</c:v>
                </c:pt>
                <c:pt idx="3">
                  <c:v>15.2</c:v>
                </c:pt>
                <c:pt idx="4">
                  <c:v>17.899999999999999</c:v>
                </c:pt>
                <c:pt idx="5">
                  <c:v>22</c:v>
                </c:pt>
                <c:pt idx="6">
                  <c:v>26.3</c:v>
                </c:pt>
                <c:pt idx="7">
                  <c:v>8.9</c:v>
                </c:pt>
                <c:pt idx="8">
                  <c:v>11.4</c:v>
                </c:pt>
                <c:pt idx="9">
                  <c:v>9.5</c:v>
                </c:pt>
                <c:pt idx="10">
                  <c:v>8.6999999999999993</c:v>
                </c:pt>
                <c:pt idx="11">
                  <c:v>10.5</c:v>
                </c:pt>
                <c:pt idx="12">
                  <c:v>13.3</c:v>
                </c:pt>
                <c:pt idx="13">
                  <c:v>8.1999999999999993</c:v>
                </c:pt>
                <c:pt idx="14">
                  <c:v>33.9</c:v>
                </c:pt>
                <c:pt idx="15">
                  <c:v>18.5</c:v>
                </c:pt>
                <c:pt idx="16">
                  <c:v>19</c:v>
                </c:pt>
                <c:pt idx="17">
                  <c:v>18.899999999999999</c:v>
                </c:pt>
                <c:pt idx="18">
                  <c:v>27.1</c:v>
                </c:pt>
                <c:pt idx="19">
                  <c:v>31.7</c:v>
                </c:pt>
                <c:pt idx="20">
                  <c:v>40.700000000000003</c:v>
                </c:pt>
                <c:pt idx="21">
                  <c:v>11.5</c:v>
                </c:pt>
                <c:pt idx="22">
                  <c:v>15.5</c:v>
                </c:pt>
                <c:pt idx="23">
                  <c:v>17.899999999999999</c:v>
                </c:pt>
                <c:pt idx="24">
                  <c:v>15.1</c:v>
                </c:pt>
                <c:pt idx="25">
                  <c:v>14</c:v>
                </c:pt>
                <c:pt idx="26">
                  <c:v>21.7</c:v>
                </c:pt>
                <c:pt idx="27">
                  <c:v>22</c:v>
                </c:pt>
                <c:pt idx="28">
                  <c:v>8.8000000000000007</c:v>
                </c:pt>
                <c:pt idx="29">
                  <c:v>9.9</c:v>
                </c:pt>
                <c:pt idx="30">
                  <c:v>11.5</c:v>
                </c:pt>
                <c:pt idx="31">
                  <c:v>5.9</c:v>
                </c:pt>
                <c:pt idx="32">
                  <c:v>9.6</c:v>
                </c:pt>
                <c:pt idx="33">
                  <c:v>12.4</c:v>
                </c:pt>
                <c:pt idx="34">
                  <c:v>17.5</c:v>
                </c:pt>
                <c:pt idx="35">
                  <c:v>8</c:v>
                </c:pt>
                <c:pt idx="36">
                  <c:v>3.9</c:v>
                </c:pt>
                <c:pt idx="37">
                  <c:v>6.7</c:v>
                </c:pt>
                <c:pt idx="38">
                  <c:v>6.8</c:v>
                </c:pt>
                <c:pt idx="39">
                  <c:v>7.5</c:v>
                </c:pt>
                <c:pt idx="40">
                  <c:v>19.8</c:v>
                </c:pt>
                <c:pt idx="41">
                  <c:v>20.2</c:v>
                </c:pt>
              </c:numCache>
            </c:numRef>
          </c:xVal>
          <c:yVal>
            <c:numRef>
              <c:f>Sheet1!$I$14:$I$55</c:f>
              <c:numCache>
                <c:formatCode>General</c:formatCode>
                <c:ptCount val="42"/>
                <c:pt idx="0">
                  <c:v>8.6</c:v>
                </c:pt>
                <c:pt idx="1">
                  <c:v>3.71</c:v>
                </c:pt>
                <c:pt idx="2">
                  <c:v>2.87</c:v>
                </c:pt>
                <c:pt idx="3">
                  <c:v>3.77</c:v>
                </c:pt>
                <c:pt idx="4">
                  <c:v>4.3499999999999996</c:v>
                </c:pt>
                <c:pt idx="5">
                  <c:v>4.6500000000000004</c:v>
                </c:pt>
                <c:pt idx="6">
                  <c:v>4.1500000000000004</c:v>
                </c:pt>
                <c:pt idx="7">
                  <c:v>4.05</c:v>
                </c:pt>
                <c:pt idx="8">
                  <c:v>4.3499999999999996</c:v>
                </c:pt>
                <c:pt idx="9">
                  <c:v>4.3499999999999996</c:v>
                </c:pt>
                <c:pt idx="10">
                  <c:v>4.8499999999999996</c:v>
                </c:pt>
                <c:pt idx="11">
                  <c:v>5.0999999999999996</c:v>
                </c:pt>
                <c:pt idx="12">
                  <c:v>5.4</c:v>
                </c:pt>
                <c:pt idx="13">
                  <c:v>7.4</c:v>
                </c:pt>
                <c:pt idx="14">
                  <c:v>3.95</c:v>
                </c:pt>
                <c:pt idx="15">
                  <c:v>4.0999999999999996</c:v>
                </c:pt>
                <c:pt idx="16">
                  <c:v>4.3499999999999996</c:v>
                </c:pt>
                <c:pt idx="17">
                  <c:v>4.6500000000000004</c:v>
                </c:pt>
                <c:pt idx="18">
                  <c:v>4.6500000000000004</c:v>
                </c:pt>
                <c:pt idx="19">
                  <c:v>4.6500000000000004</c:v>
                </c:pt>
                <c:pt idx="20">
                  <c:v>4.45</c:v>
                </c:pt>
                <c:pt idx="21">
                  <c:v>3.99</c:v>
                </c:pt>
                <c:pt idx="22">
                  <c:v>3.93</c:v>
                </c:pt>
                <c:pt idx="23">
                  <c:v>4.25</c:v>
                </c:pt>
                <c:pt idx="24">
                  <c:v>4.3499999999999996</c:v>
                </c:pt>
                <c:pt idx="25">
                  <c:v>4.4000000000000004</c:v>
                </c:pt>
                <c:pt idx="26">
                  <c:v>4.25</c:v>
                </c:pt>
                <c:pt idx="27">
                  <c:v>4.55</c:v>
                </c:pt>
                <c:pt idx="28">
                  <c:v>3.86</c:v>
                </c:pt>
                <c:pt idx="29">
                  <c:v>3.99</c:v>
                </c:pt>
                <c:pt idx="30">
                  <c:v>3.89</c:v>
                </c:pt>
                <c:pt idx="31">
                  <c:v>4.05</c:v>
                </c:pt>
                <c:pt idx="32">
                  <c:v>4.05</c:v>
                </c:pt>
                <c:pt idx="33">
                  <c:v>3.94</c:v>
                </c:pt>
                <c:pt idx="34">
                  <c:v>4</c:v>
                </c:pt>
                <c:pt idx="35">
                  <c:v>3.16</c:v>
                </c:pt>
                <c:pt idx="36">
                  <c:v>3.3</c:v>
                </c:pt>
                <c:pt idx="37">
                  <c:v>2.64</c:v>
                </c:pt>
                <c:pt idx="38">
                  <c:v>2.39</c:v>
                </c:pt>
                <c:pt idx="39">
                  <c:v>3.18</c:v>
                </c:pt>
                <c:pt idx="40">
                  <c:v>3.09</c:v>
                </c:pt>
                <c:pt idx="41">
                  <c:v>3.01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116-4C26-871D-9D49DE5E0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2526160"/>
        <c:axId val="302525176"/>
      </c:scatterChart>
      <c:valAx>
        <c:axId val="3025261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Luminosity</a:t>
                </a:r>
                <a:r>
                  <a:rPr lang="en-GB" baseline="0"/>
                  <a:t> [Lux]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525176"/>
        <c:crosses val="autoZero"/>
        <c:crossBetween val="midCat"/>
      </c:valAx>
      <c:valAx>
        <c:axId val="302525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Resistance [GOhm]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5261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Luminosity virsus Resitivity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Sheet1!$F$14:$F$55</c:f>
              <c:numCache>
                <c:formatCode>General</c:formatCode>
                <c:ptCount val="42"/>
                <c:pt idx="0">
                  <c:v>12.9</c:v>
                </c:pt>
                <c:pt idx="1">
                  <c:v>12.7</c:v>
                </c:pt>
                <c:pt idx="2">
                  <c:v>13.6</c:v>
                </c:pt>
                <c:pt idx="3">
                  <c:v>15.2</c:v>
                </c:pt>
                <c:pt idx="4">
                  <c:v>17.899999999999999</c:v>
                </c:pt>
                <c:pt idx="5">
                  <c:v>22</c:v>
                </c:pt>
                <c:pt idx="6">
                  <c:v>26.3</c:v>
                </c:pt>
                <c:pt idx="7">
                  <c:v>8.9</c:v>
                </c:pt>
                <c:pt idx="8">
                  <c:v>11.4</c:v>
                </c:pt>
                <c:pt idx="9">
                  <c:v>9.5</c:v>
                </c:pt>
                <c:pt idx="10">
                  <c:v>8.6999999999999993</c:v>
                </c:pt>
                <c:pt idx="11">
                  <c:v>10.5</c:v>
                </c:pt>
                <c:pt idx="12">
                  <c:v>13.3</c:v>
                </c:pt>
                <c:pt idx="13">
                  <c:v>8.1999999999999993</c:v>
                </c:pt>
                <c:pt idx="14">
                  <c:v>33.9</c:v>
                </c:pt>
                <c:pt idx="15">
                  <c:v>18.5</c:v>
                </c:pt>
                <c:pt idx="16">
                  <c:v>19</c:v>
                </c:pt>
                <c:pt idx="17">
                  <c:v>18.899999999999999</c:v>
                </c:pt>
                <c:pt idx="18">
                  <c:v>27.1</c:v>
                </c:pt>
                <c:pt idx="19">
                  <c:v>31.7</c:v>
                </c:pt>
                <c:pt idx="20">
                  <c:v>40.700000000000003</c:v>
                </c:pt>
                <c:pt idx="21">
                  <c:v>11.5</c:v>
                </c:pt>
                <c:pt idx="22">
                  <c:v>15.5</c:v>
                </c:pt>
                <c:pt idx="23">
                  <c:v>17.899999999999999</c:v>
                </c:pt>
                <c:pt idx="24">
                  <c:v>15.1</c:v>
                </c:pt>
                <c:pt idx="25">
                  <c:v>14</c:v>
                </c:pt>
                <c:pt idx="26">
                  <c:v>21.7</c:v>
                </c:pt>
                <c:pt idx="27">
                  <c:v>22</c:v>
                </c:pt>
                <c:pt idx="28">
                  <c:v>8.8000000000000007</c:v>
                </c:pt>
                <c:pt idx="29">
                  <c:v>9.9</c:v>
                </c:pt>
                <c:pt idx="30">
                  <c:v>11.5</c:v>
                </c:pt>
                <c:pt idx="31">
                  <c:v>5.9</c:v>
                </c:pt>
                <c:pt idx="32">
                  <c:v>9.6</c:v>
                </c:pt>
                <c:pt idx="33">
                  <c:v>12.4</c:v>
                </c:pt>
                <c:pt idx="34">
                  <c:v>17.5</c:v>
                </c:pt>
                <c:pt idx="35">
                  <c:v>8</c:v>
                </c:pt>
                <c:pt idx="36">
                  <c:v>3.9</c:v>
                </c:pt>
                <c:pt idx="37">
                  <c:v>6.7</c:v>
                </c:pt>
                <c:pt idx="38">
                  <c:v>6.8</c:v>
                </c:pt>
                <c:pt idx="39">
                  <c:v>7.5</c:v>
                </c:pt>
                <c:pt idx="40">
                  <c:v>19.8</c:v>
                </c:pt>
                <c:pt idx="41">
                  <c:v>20.2</c:v>
                </c:pt>
              </c:numCache>
            </c:numRef>
          </c:xVal>
          <c:yVal>
            <c:numRef>
              <c:f>Sheet1!$L$14:$L$55</c:f>
              <c:numCache>
                <c:formatCode>General</c:formatCode>
                <c:ptCount val="42"/>
                <c:pt idx="0">
                  <c:v>2161352000000</c:v>
                </c:pt>
                <c:pt idx="1">
                  <c:v>932397200000</c:v>
                </c:pt>
                <c:pt idx="2">
                  <c:v>721288400000</c:v>
                </c:pt>
                <c:pt idx="3">
                  <c:v>947476400000</c:v>
                </c:pt>
                <c:pt idx="4">
                  <c:v>1093242000000</c:v>
                </c:pt>
                <c:pt idx="5">
                  <c:v>1168638000000</c:v>
                </c:pt>
                <c:pt idx="6">
                  <c:v>1042978000000.0001</c:v>
                </c:pt>
                <c:pt idx="7">
                  <c:v>1017846000000</c:v>
                </c:pt>
                <c:pt idx="8">
                  <c:v>1093242000000</c:v>
                </c:pt>
                <c:pt idx="9">
                  <c:v>1093242000000</c:v>
                </c:pt>
                <c:pt idx="10">
                  <c:v>1218902000000</c:v>
                </c:pt>
                <c:pt idx="11">
                  <c:v>1281732000000</c:v>
                </c:pt>
                <c:pt idx="12">
                  <c:v>1357128000000</c:v>
                </c:pt>
                <c:pt idx="13">
                  <c:v>1859768000000</c:v>
                </c:pt>
                <c:pt idx="14">
                  <c:v>992714000000</c:v>
                </c:pt>
                <c:pt idx="15">
                  <c:v>1030412000000</c:v>
                </c:pt>
                <c:pt idx="16">
                  <c:v>1093242000000</c:v>
                </c:pt>
                <c:pt idx="17">
                  <c:v>1168638000000</c:v>
                </c:pt>
                <c:pt idx="18">
                  <c:v>1168638000000</c:v>
                </c:pt>
                <c:pt idx="19">
                  <c:v>1168638000000</c:v>
                </c:pt>
                <c:pt idx="20">
                  <c:v>1118374000000</c:v>
                </c:pt>
                <c:pt idx="21">
                  <c:v>1002766800000</c:v>
                </c:pt>
                <c:pt idx="22">
                  <c:v>987687600000</c:v>
                </c:pt>
                <c:pt idx="23">
                  <c:v>1068110000000</c:v>
                </c:pt>
                <c:pt idx="24">
                  <c:v>1093242000000</c:v>
                </c:pt>
                <c:pt idx="25">
                  <c:v>1105808000000</c:v>
                </c:pt>
                <c:pt idx="26">
                  <c:v>1068110000000</c:v>
                </c:pt>
                <c:pt idx="27">
                  <c:v>1143506000000</c:v>
                </c:pt>
                <c:pt idx="28">
                  <c:v>970095200000</c:v>
                </c:pt>
                <c:pt idx="29">
                  <c:v>1002766800000</c:v>
                </c:pt>
                <c:pt idx="30">
                  <c:v>977634800000</c:v>
                </c:pt>
                <c:pt idx="31">
                  <c:v>1017846000000</c:v>
                </c:pt>
                <c:pt idx="32">
                  <c:v>1017846000000</c:v>
                </c:pt>
                <c:pt idx="33">
                  <c:v>990200800000</c:v>
                </c:pt>
                <c:pt idx="34">
                  <c:v>1005280000000</c:v>
                </c:pt>
                <c:pt idx="35">
                  <c:v>794171200000</c:v>
                </c:pt>
                <c:pt idx="36">
                  <c:v>829356000000</c:v>
                </c:pt>
                <c:pt idx="37">
                  <c:v>663484800000</c:v>
                </c:pt>
                <c:pt idx="38">
                  <c:v>600654800000</c:v>
                </c:pt>
                <c:pt idx="39">
                  <c:v>799197600000</c:v>
                </c:pt>
                <c:pt idx="40">
                  <c:v>776578800000</c:v>
                </c:pt>
                <c:pt idx="41">
                  <c:v>756473200000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40-41DB-8B98-94BE25255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933000"/>
        <c:axId val="304931032"/>
      </c:scatterChart>
      <c:valAx>
        <c:axId val="304933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Luminosoty [Lux]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931032"/>
        <c:crosses val="autoZero"/>
        <c:crossBetween val="midCat"/>
      </c:valAx>
      <c:valAx>
        <c:axId val="304931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Resistivity [GOhm.cm]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9330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Luminosity virsus resistance by line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Line A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Sheet1!$F$14:$F$20</c:f>
              <c:numCache>
                <c:formatCode>General</c:formatCode>
                <c:ptCount val="7"/>
                <c:pt idx="0">
                  <c:v>12.9</c:v>
                </c:pt>
                <c:pt idx="1">
                  <c:v>12.7</c:v>
                </c:pt>
                <c:pt idx="2">
                  <c:v>13.6</c:v>
                </c:pt>
                <c:pt idx="3">
                  <c:v>15.2</c:v>
                </c:pt>
                <c:pt idx="4">
                  <c:v>17.899999999999999</c:v>
                </c:pt>
                <c:pt idx="5">
                  <c:v>22</c:v>
                </c:pt>
                <c:pt idx="6">
                  <c:v>26.3</c:v>
                </c:pt>
              </c:numCache>
            </c:numRef>
          </c:xVal>
          <c:yVal>
            <c:numRef>
              <c:f>Sheet1!$I$14:$I$20</c:f>
              <c:numCache>
                <c:formatCode>General</c:formatCode>
                <c:ptCount val="7"/>
                <c:pt idx="0">
                  <c:v>8.6</c:v>
                </c:pt>
                <c:pt idx="1">
                  <c:v>3.71</c:v>
                </c:pt>
                <c:pt idx="2">
                  <c:v>2.87</c:v>
                </c:pt>
                <c:pt idx="3">
                  <c:v>3.77</c:v>
                </c:pt>
                <c:pt idx="4">
                  <c:v>4.3499999999999996</c:v>
                </c:pt>
                <c:pt idx="5">
                  <c:v>4.6500000000000004</c:v>
                </c:pt>
                <c:pt idx="6">
                  <c:v>4.1500000000000004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17-4632-8541-6EB529363FA7}"/>
            </c:ext>
          </c:extLst>
        </c:ser>
        <c:ser>
          <c:idx val="1"/>
          <c:order val="1"/>
          <c:tx>
            <c:v>Line B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Sheet1!$F$21:$F$27</c:f>
              <c:numCache>
                <c:formatCode>General</c:formatCode>
                <c:ptCount val="7"/>
                <c:pt idx="0">
                  <c:v>8.9</c:v>
                </c:pt>
                <c:pt idx="1">
                  <c:v>11.4</c:v>
                </c:pt>
                <c:pt idx="2">
                  <c:v>9.5</c:v>
                </c:pt>
                <c:pt idx="3">
                  <c:v>8.6999999999999993</c:v>
                </c:pt>
                <c:pt idx="4">
                  <c:v>10.5</c:v>
                </c:pt>
                <c:pt idx="5">
                  <c:v>13.3</c:v>
                </c:pt>
                <c:pt idx="6">
                  <c:v>8.1999999999999993</c:v>
                </c:pt>
              </c:numCache>
            </c:numRef>
          </c:xVal>
          <c:yVal>
            <c:numRef>
              <c:f>Sheet1!$I$21:$I$27</c:f>
              <c:numCache>
                <c:formatCode>General</c:formatCode>
                <c:ptCount val="7"/>
                <c:pt idx="0">
                  <c:v>4.05</c:v>
                </c:pt>
                <c:pt idx="1">
                  <c:v>4.3499999999999996</c:v>
                </c:pt>
                <c:pt idx="2">
                  <c:v>4.3499999999999996</c:v>
                </c:pt>
                <c:pt idx="3">
                  <c:v>4.8499999999999996</c:v>
                </c:pt>
                <c:pt idx="4">
                  <c:v>5.0999999999999996</c:v>
                </c:pt>
                <c:pt idx="5">
                  <c:v>5.4</c:v>
                </c:pt>
                <c:pt idx="6">
                  <c:v>7.4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17-4632-8541-6EB529363FA7}"/>
            </c:ext>
          </c:extLst>
        </c:ser>
        <c:ser>
          <c:idx val="2"/>
          <c:order val="2"/>
          <c:tx>
            <c:v>Line 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Sheet1!$F$28:$F$34</c:f>
              <c:numCache>
                <c:formatCode>General</c:formatCode>
                <c:ptCount val="7"/>
                <c:pt idx="0">
                  <c:v>33.9</c:v>
                </c:pt>
                <c:pt idx="1">
                  <c:v>18.5</c:v>
                </c:pt>
                <c:pt idx="2">
                  <c:v>19</c:v>
                </c:pt>
                <c:pt idx="3">
                  <c:v>18.899999999999999</c:v>
                </c:pt>
                <c:pt idx="4">
                  <c:v>27.1</c:v>
                </c:pt>
                <c:pt idx="5">
                  <c:v>31.7</c:v>
                </c:pt>
                <c:pt idx="6">
                  <c:v>40.700000000000003</c:v>
                </c:pt>
              </c:numCache>
            </c:numRef>
          </c:xVal>
          <c:yVal>
            <c:numRef>
              <c:f>Sheet1!$I$28:$I$34</c:f>
              <c:numCache>
                <c:formatCode>General</c:formatCode>
                <c:ptCount val="7"/>
                <c:pt idx="0">
                  <c:v>3.95</c:v>
                </c:pt>
                <c:pt idx="1">
                  <c:v>4.0999999999999996</c:v>
                </c:pt>
                <c:pt idx="2">
                  <c:v>4.3499999999999996</c:v>
                </c:pt>
                <c:pt idx="3">
                  <c:v>4.6500000000000004</c:v>
                </c:pt>
                <c:pt idx="4">
                  <c:v>4.6500000000000004</c:v>
                </c:pt>
                <c:pt idx="5">
                  <c:v>4.6500000000000004</c:v>
                </c:pt>
                <c:pt idx="6">
                  <c:v>4.45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A17-4632-8541-6EB529363FA7}"/>
            </c:ext>
          </c:extLst>
        </c:ser>
        <c:ser>
          <c:idx val="3"/>
          <c:order val="3"/>
          <c:tx>
            <c:v>Line 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Sheet1!$F$35:$F$41</c:f>
              <c:numCache>
                <c:formatCode>General</c:formatCode>
                <c:ptCount val="7"/>
                <c:pt idx="0">
                  <c:v>11.5</c:v>
                </c:pt>
                <c:pt idx="1">
                  <c:v>15.5</c:v>
                </c:pt>
                <c:pt idx="2">
                  <c:v>17.899999999999999</c:v>
                </c:pt>
                <c:pt idx="3">
                  <c:v>15.1</c:v>
                </c:pt>
                <c:pt idx="4">
                  <c:v>14</c:v>
                </c:pt>
                <c:pt idx="5">
                  <c:v>21.7</c:v>
                </c:pt>
                <c:pt idx="6">
                  <c:v>22</c:v>
                </c:pt>
              </c:numCache>
            </c:numRef>
          </c:xVal>
          <c:yVal>
            <c:numRef>
              <c:f>Sheet1!$I$35:$I$41</c:f>
              <c:numCache>
                <c:formatCode>General</c:formatCode>
                <c:ptCount val="7"/>
                <c:pt idx="0">
                  <c:v>3.99</c:v>
                </c:pt>
                <c:pt idx="1">
                  <c:v>3.93</c:v>
                </c:pt>
                <c:pt idx="2">
                  <c:v>4.25</c:v>
                </c:pt>
                <c:pt idx="3">
                  <c:v>4.3499999999999996</c:v>
                </c:pt>
                <c:pt idx="4">
                  <c:v>4.4000000000000004</c:v>
                </c:pt>
                <c:pt idx="5">
                  <c:v>4.25</c:v>
                </c:pt>
                <c:pt idx="6">
                  <c:v>4.55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A17-4632-8541-6EB529363FA7}"/>
            </c:ext>
          </c:extLst>
        </c:ser>
        <c:ser>
          <c:idx val="4"/>
          <c:order val="4"/>
          <c:tx>
            <c:v>Line 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Sheet1!$F$42:$F$48</c:f>
              <c:numCache>
                <c:formatCode>General</c:formatCode>
                <c:ptCount val="7"/>
                <c:pt idx="0">
                  <c:v>8.8000000000000007</c:v>
                </c:pt>
                <c:pt idx="1">
                  <c:v>9.9</c:v>
                </c:pt>
                <c:pt idx="2">
                  <c:v>11.5</c:v>
                </c:pt>
                <c:pt idx="3">
                  <c:v>5.9</c:v>
                </c:pt>
                <c:pt idx="4">
                  <c:v>9.6</c:v>
                </c:pt>
                <c:pt idx="5">
                  <c:v>12.4</c:v>
                </c:pt>
                <c:pt idx="6">
                  <c:v>17.5</c:v>
                </c:pt>
              </c:numCache>
            </c:numRef>
          </c:xVal>
          <c:yVal>
            <c:numRef>
              <c:f>Sheet1!$I$42:$I$48</c:f>
              <c:numCache>
                <c:formatCode>General</c:formatCode>
                <c:ptCount val="7"/>
                <c:pt idx="0">
                  <c:v>3.86</c:v>
                </c:pt>
                <c:pt idx="1">
                  <c:v>3.99</c:v>
                </c:pt>
                <c:pt idx="2">
                  <c:v>3.89</c:v>
                </c:pt>
                <c:pt idx="3">
                  <c:v>4.05</c:v>
                </c:pt>
                <c:pt idx="4">
                  <c:v>4.05</c:v>
                </c:pt>
                <c:pt idx="5">
                  <c:v>3.94</c:v>
                </c:pt>
                <c:pt idx="6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A17-4632-8541-6EB529363FA7}"/>
            </c:ext>
          </c:extLst>
        </c:ser>
        <c:ser>
          <c:idx val="5"/>
          <c:order val="5"/>
          <c:tx>
            <c:v>Line F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Sheet1!$D$49:$D$55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xVal>
          <c:yVal>
            <c:numRef>
              <c:f>Sheet1!$I$49:$I$55</c:f>
              <c:numCache>
                <c:formatCode>General</c:formatCode>
                <c:ptCount val="7"/>
                <c:pt idx="0">
                  <c:v>3.16</c:v>
                </c:pt>
                <c:pt idx="1">
                  <c:v>3.3</c:v>
                </c:pt>
                <c:pt idx="2">
                  <c:v>2.64</c:v>
                </c:pt>
                <c:pt idx="3">
                  <c:v>2.39</c:v>
                </c:pt>
                <c:pt idx="4">
                  <c:v>3.18</c:v>
                </c:pt>
                <c:pt idx="5">
                  <c:v>3.09</c:v>
                </c:pt>
                <c:pt idx="6">
                  <c:v>3.01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A17-4632-8541-6EB529363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5117832"/>
        <c:axId val="455115536"/>
      </c:scatterChart>
      <c:valAx>
        <c:axId val="4551178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Luminosity [Lux]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115536"/>
        <c:crosses val="autoZero"/>
        <c:crossBetween val="midCat"/>
      </c:valAx>
      <c:valAx>
        <c:axId val="455115536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resitance [GOhm]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1178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Luninosity virsus Resistance (leaks removed)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Sheet1!$G$14:$G$55</c:f>
              <c:numCache>
                <c:formatCode>General</c:formatCode>
                <c:ptCount val="42"/>
                <c:pt idx="0">
                  <c:v>12.9</c:v>
                </c:pt>
                <c:pt idx="1">
                  <c:v>12.7</c:v>
                </c:pt>
                <c:pt idx="2">
                  <c:v>13.6</c:v>
                </c:pt>
                <c:pt idx="3">
                  <c:v>15.2</c:v>
                </c:pt>
                <c:pt idx="4">
                  <c:v>17.899999999999999</c:v>
                </c:pt>
                <c:pt idx="5">
                  <c:v>22</c:v>
                </c:pt>
                <c:pt idx="6">
                  <c:v>26.3</c:v>
                </c:pt>
                <c:pt idx="7">
                  <c:v>8.9</c:v>
                </c:pt>
                <c:pt idx="8">
                  <c:v>11.4</c:v>
                </c:pt>
                <c:pt idx="9">
                  <c:v>9.5</c:v>
                </c:pt>
                <c:pt idx="10">
                  <c:v>8.6999999999999993</c:v>
                </c:pt>
                <c:pt idx="11">
                  <c:v>10.5</c:v>
                </c:pt>
                <c:pt idx="12">
                  <c:v>13.3</c:v>
                </c:pt>
                <c:pt idx="13">
                  <c:v>8.1999999999999993</c:v>
                </c:pt>
                <c:pt idx="15">
                  <c:v>18.5</c:v>
                </c:pt>
                <c:pt idx="16">
                  <c:v>19</c:v>
                </c:pt>
                <c:pt idx="17">
                  <c:v>18.899999999999999</c:v>
                </c:pt>
                <c:pt idx="18">
                  <c:v>27.1</c:v>
                </c:pt>
                <c:pt idx="21">
                  <c:v>11.5</c:v>
                </c:pt>
                <c:pt idx="22">
                  <c:v>15.5</c:v>
                </c:pt>
                <c:pt idx="23">
                  <c:v>17.899999999999999</c:v>
                </c:pt>
                <c:pt idx="24">
                  <c:v>15.1</c:v>
                </c:pt>
                <c:pt idx="25">
                  <c:v>14</c:v>
                </c:pt>
                <c:pt idx="28">
                  <c:v>8.8000000000000007</c:v>
                </c:pt>
                <c:pt idx="29">
                  <c:v>9.9</c:v>
                </c:pt>
                <c:pt idx="30">
                  <c:v>11.5</c:v>
                </c:pt>
                <c:pt idx="31">
                  <c:v>5.9</c:v>
                </c:pt>
                <c:pt idx="32">
                  <c:v>9.6</c:v>
                </c:pt>
                <c:pt idx="33">
                  <c:v>12.4</c:v>
                </c:pt>
                <c:pt idx="34">
                  <c:v>17.5</c:v>
                </c:pt>
                <c:pt idx="35">
                  <c:v>8</c:v>
                </c:pt>
                <c:pt idx="36">
                  <c:v>3.9</c:v>
                </c:pt>
                <c:pt idx="37">
                  <c:v>6.7</c:v>
                </c:pt>
                <c:pt idx="38">
                  <c:v>6.8</c:v>
                </c:pt>
                <c:pt idx="39">
                  <c:v>7.5</c:v>
                </c:pt>
                <c:pt idx="40">
                  <c:v>19.8</c:v>
                </c:pt>
                <c:pt idx="41">
                  <c:v>20.2</c:v>
                </c:pt>
              </c:numCache>
            </c:numRef>
          </c:xVal>
          <c:yVal>
            <c:numRef>
              <c:f>Sheet1!$I$14:$I$55</c:f>
              <c:numCache>
                <c:formatCode>General</c:formatCode>
                <c:ptCount val="42"/>
                <c:pt idx="0">
                  <c:v>8.6</c:v>
                </c:pt>
                <c:pt idx="1">
                  <c:v>3.71</c:v>
                </c:pt>
                <c:pt idx="2">
                  <c:v>2.87</c:v>
                </c:pt>
                <c:pt idx="3">
                  <c:v>3.77</c:v>
                </c:pt>
                <c:pt idx="4">
                  <c:v>4.3499999999999996</c:v>
                </c:pt>
                <c:pt idx="5">
                  <c:v>4.6500000000000004</c:v>
                </c:pt>
                <c:pt idx="6">
                  <c:v>4.1500000000000004</c:v>
                </c:pt>
                <c:pt idx="7">
                  <c:v>4.05</c:v>
                </c:pt>
                <c:pt idx="8">
                  <c:v>4.3499999999999996</c:v>
                </c:pt>
                <c:pt idx="9">
                  <c:v>4.3499999999999996</c:v>
                </c:pt>
                <c:pt idx="10">
                  <c:v>4.8499999999999996</c:v>
                </c:pt>
                <c:pt idx="11">
                  <c:v>5.0999999999999996</c:v>
                </c:pt>
                <c:pt idx="12">
                  <c:v>5.4</c:v>
                </c:pt>
                <c:pt idx="13">
                  <c:v>7.4</c:v>
                </c:pt>
                <c:pt idx="14">
                  <c:v>3.95</c:v>
                </c:pt>
                <c:pt idx="15">
                  <c:v>4.0999999999999996</c:v>
                </c:pt>
                <c:pt idx="16">
                  <c:v>4.3499999999999996</c:v>
                </c:pt>
                <c:pt idx="17">
                  <c:v>4.6500000000000004</c:v>
                </c:pt>
                <c:pt idx="18">
                  <c:v>4.6500000000000004</c:v>
                </c:pt>
                <c:pt idx="19">
                  <c:v>4.6500000000000004</c:v>
                </c:pt>
                <c:pt idx="20">
                  <c:v>4.45</c:v>
                </c:pt>
                <c:pt idx="21">
                  <c:v>3.99</c:v>
                </c:pt>
                <c:pt idx="22">
                  <c:v>3.93</c:v>
                </c:pt>
                <c:pt idx="23">
                  <c:v>4.25</c:v>
                </c:pt>
                <c:pt idx="24">
                  <c:v>4.3499999999999996</c:v>
                </c:pt>
                <c:pt idx="25">
                  <c:v>4.4000000000000004</c:v>
                </c:pt>
                <c:pt idx="26">
                  <c:v>4.25</c:v>
                </c:pt>
                <c:pt idx="27">
                  <c:v>4.55</c:v>
                </c:pt>
                <c:pt idx="28">
                  <c:v>3.86</c:v>
                </c:pt>
                <c:pt idx="29">
                  <c:v>3.99</c:v>
                </c:pt>
                <c:pt idx="30">
                  <c:v>3.89</c:v>
                </c:pt>
                <c:pt idx="31">
                  <c:v>4.05</c:v>
                </c:pt>
                <c:pt idx="32">
                  <c:v>4.05</c:v>
                </c:pt>
                <c:pt idx="33">
                  <c:v>3.94</c:v>
                </c:pt>
                <c:pt idx="34">
                  <c:v>4</c:v>
                </c:pt>
                <c:pt idx="35">
                  <c:v>3.16</c:v>
                </c:pt>
                <c:pt idx="36">
                  <c:v>3.3</c:v>
                </c:pt>
                <c:pt idx="37">
                  <c:v>2.64</c:v>
                </c:pt>
                <c:pt idx="38">
                  <c:v>2.39</c:v>
                </c:pt>
                <c:pt idx="39">
                  <c:v>3.18</c:v>
                </c:pt>
                <c:pt idx="40">
                  <c:v>3.09</c:v>
                </c:pt>
                <c:pt idx="41">
                  <c:v>3.01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AD-4E0A-8655-AE5383E5C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2148296"/>
        <c:axId val="302146984"/>
      </c:scatterChart>
      <c:valAx>
        <c:axId val="3021482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Luminosity [lux]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146984"/>
        <c:crosses val="autoZero"/>
        <c:crossBetween val="midCat"/>
      </c:valAx>
      <c:valAx>
        <c:axId val="302146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Resistance [GOhms]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1482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Luminosity virsus Resistance with corrects for outliers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7.9366367863810836E-2"/>
                  <c:y val="-0.1418068655679656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Sheet1!$G$14:$G$55</c:f>
              <c:numCache>
                <c:formatCode>General</c:formatCode>
                <c:ptCount val="42"/>
                <c:pt idx="0">
                  <c:v>12.9</c:v>
                </c:pt>
                <c:pt idx="1">
                  <c:v>12.7</c:v>
                </c:pt>
                <c:pt idx="2">
                  <c:v>13.6</c:v>
                </c:pt>
                <c:pt idx="3">
                  <c:v>15.2</c:v>
                </c:pt>
                <c:pt idx="4">
                  <c:v>17.899999999999999</c:v>
                </c:pt>
                <c:pt idx="5">
                  <c:v>22</c:v>
                </c:pt>
                <c:pt idx="6">
                  <c:v>26.3</c:v>
                </c:pt>
                <c:pt idx="7">
                  <c:v>8.9</c:v>
                </c:pt>
                <c:pt idx="8">
                  <c:v>11.4</c:v>
                </c:pt>
                <c:pt idx="9">
                  <c:v>9.5</c:v>
                </c:pt>
                <c:pt idx="10">
                  <c:v>8.6999999999999993</c:v>
                </c:pt>
                <c:pt idx="11">
                  <c:v>10.5</c:v>
                </c:pt>
                <c:pt idx="12">
                  <c:v>13.3</c:v>
                </c:pt>
                <c:pt idx="13">
                  <c:v>8.1999999999999993</c:v>
                </c:pt>
                <c:pt idx="15">
                  <c:v>18.5</c:v>
                </c:pt>
                <c:pt idx="16">
                  <c:v>19</c:v>
                </c:pt>
                <c:pt idx="17">
                  <c:v>18.899999999999999</c:v>
                </c:pt>
                <c:pt idx="18">
                  <c:v>27.1</c:v>
                </c:pt>
                <c:pt idx="21">
                  <c:v>11.5</c:v>
                </c:pt>
                <c:pt idx="22">
                  <c:v>15.5</c:v>
                </c:pt>
                <c:pt idx="23">
                  <c:v>17.899999999999999</c:v>
                </c:pt>
                <c:pt idx="24">
                  <c:v>15.1</c:v>
                </c:pt>
                <c:pt idx="25">
                  <c:v>14</c:v>
                </c:pt>
                <c:pt idx="28">
                  <c:v>8.8000000000000007</c:v>
                </c:pt>
                <c:pt idx="29">
                  <c:v>9.9</c:v>
                </c:pt>
                <c:pt idx="30">
                  <c:v>11.5</c:v>
                </c:pt>
                <c:pt idx="31">
                  <c:v>5.9</c:v>
                </c:pt>
                <c:pt idx="32">
                  <c:v>9.6</c:v>
                </c:pt>
                <c:pt idx="33">
                  <c:v>12.4</c:v>
                </c:pt>
                <c:pt idx="34">
                  <c:v>17.5</c:v>
                </c:pt>
                <c:pt idx="35">
                  <c:v>8</c:v>
                </c:pt>
                <c:pt idx="36">
                  <c:v>3.9</c:v>
                </c:pt>
                <c:pt idx="37">
                  <c:v>6.7</c:v>
                </c:pt>
                <c:pt idx="38">
                  <c:v>6.8</c:v>
                </c:pt>
                <c:pt idx="39">
                  <c:v>7.5</c:v>
                </c:pt>
                <c:pt idx="40">
                  <c:v>19.8</c:v>
                </c:pt>
                <c:pt idx="41">
                  <c:v>20.2</c:v>
                </c:pt>
              </c:numCache>
            </c:numRef>
          </c:xVal>
          <c:yVal>
            <c:numRef>
              <c:f>Sheet1!$K$14:$K$55</c:f>
              <c:numCache>
                <c:formatCode>General</c:formatCode>
                <c:ptCount val="42"/>
                <c:pt idx="1">
                  <c:v>3.71</c:v>
                </c:pt>
                <c:pt idx="2">
                  <c:v>2.87</c:v>
                </c:pt>
                <c:pt idx="3">
                  <c:v>3.77</c:v>
                </c:pt>
                <c:pt idx="4">
                  <c:v>4.3499999999999996</c:v>
                </c:pt>
                <c:pt idx="5">
                  <c:v>4.6500000000000004</c:v>
                </c:pt>
                <c:pt idx="6">
                  <c:v>4.1500000000000004</c:v>
                </c:pt>
                <c:pt idx="7">
                  <c:v>4.05</c:v>
                </c:pt>
                <c:pt idx="8">
                  <c:v>4.3499999999999996</c:v>
                </c:pt>
                <c:pt idx="9">
                  <c:v>4.3499999999999996</c:v>
                </c:pt>
                <c:pt idx="10">
                  <c:v>4.8499999999999996</c:v>
                </c:pt>
                <c:pt idx="11">
                  <c:v>5.0999999999999996</c:v>
                </c:pt>
                <c:pt idx="12">
                  <c:v>5.4</c:v>
                </c:pt>
                <c:pt idx="14">
                  <c:v>3.95</c:v>
                </c:pt>
                <c:pt idx="15">
                  <c:v>4.0999999999999996</c:v>
                </c:pt>
                <c:pt idx="16">
                  <c:v>4.3499999999999996</c:v>
                </c:pt>
                <c:pt idx="17">
                  <c:v>4.6500000000000004</c:v>
                </c:pt>
                <c:pt idx="18">
                  <c:v>4.6500000000000004</c:v>
                </c:pt>
                <c:pt idx="19">
                  <c:v>4.6500000000000004</c:v>
                </c:pt>
                <c:pt idx="20">
                  <c:v>4.45</c:v>
                </c:pt>
                <c:pt idx="21">
                  <c:v>3.99</c:v>
                </c:pt>
                <c:pt idx="22">
                  <c:v>3.93</c:v>
                </c:pt>
                <c:pt idx="23">
                  <c:v>4.25</c:v>
                </c:pt>
                <c:pt idx="24">
                  <c:v>4.3499999999999996</c:v>
                </c:pt>
                <c:pt idx="25">
                  <c:v>4.4000000000000004</c:v>
                </c:pt>
                <c:pt idx="26">
                  <c:v>4.25</c:v>
                </c:pt>
                <c:pt idx="27">
                  <c:v>4.55</c:v>
                </c:pt>
                <c:pt idx="28">
                  <c:v>3.86</c:v>
                </c:pt>
                <c:pt idx="29">
                  <c:v>3.99</c:v>
                </c:pt>
                <c:pt idx="30">
                  <c:v>3.89</c:v>
                </c:pt>
                <c:pt idx="31">
                  <c:v>4.05</c:v>
                </c:pt>
                <c:pt idx="32">
                  <c:v>4.05</c:v>
                </c:pt>
                <c:pt idx="33">
                  <c:v>3.94</c:v>
                </c:pt>
                <c:pt idx="34">
                  <c:v>4</c:v>
                </c:pt>
                <c:pt idx="35">
                  <c:v>3.16</c:v>
                </c:pt>
                <c:pt idx="36">
                  <c:v>3.3</c:v>
                </c:pt>
                <c:pt idx="37">
                  <c:v>2.64</c:v>
                </c:pt>
                <c:pt idx="38">
                  <c:v>2.39</c:v>
                </c:pt>
                <c:pt idx="39">
                  <c:v>3.18</c:v>
                </c:pt>
                <c:pt idx="40">
                  <c:v>3.09</c:v>
                </c:pt>
                <c:pt idx="41">
                  <c:v>3.01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94-4260-A8AA-90DC95E1A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3531168"/>
        <c:axId val="313531824"/>
      </c:scatterChart>
      <c:valAx>
        <c:axId val="313531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Luminosity [lux]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531824"/>
        <c:crosses val="autoZero"/>
        <c:crossBetween val="midCat"/>
      </c:valAx>
      <c:valAx>
        <c:axId val="313531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Resistance [GOhms]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5311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13</xdr:row>
      <xdr:rowOff>190499</xdr:rowOff>
    </xdr:from>
    <xdr:to>
      <xdr:col>21</xdr:col>
      <xdr:colOff>590550</xdr:colOff>
      <xdr:row>38</xdr:row>
      <xdr:rowOff>28574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390525</xdr:colOff>
      <xdr:row>14</xdr:row>
      <xdr:rowOff>14286</xdr:rowOff>
    </xdr:from>
    <xdr:to>
      <xdr:col>33</xdr:col>
      <xdr:colOff>314325</xdr:colOff>
      <xdr:row>49</xdr:row>
      <xdr:rowOff>161925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428625</xdr:colOff>
      <xdr:row>38</xdr:row>
      <xdr:rowOff>171449</xdr:rowOff>
    </xdr:from>
    <xdr:to>
      <xdr:col>23</xdr:col>
      <xdr:colOff>295275</xdr:colOff>
      <xdr:row>61</xdr:row>
      <xdr:rowOff>57150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419100</xdr:colOff>
      <xdr:row>62</xdr:row>
      <xdr:rowOff>0</xdr:rowOff>
    </xdr:from>
    <xdr:to>
      <xdr:col>21</xdr:col>
      <xdr:colOff>114300</xdr:colOff>
      <xdr:row>76</xdr:row>
      <xdr:rowOff>76200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123824</xdr:colOff>
      <xdr:row>55</xdr:row>
      <xdr:rowOff>180974</xdr:rowOff>
    </xdr:from>
    <xdr:to>
      <xdr:col>13</xdr:col>
      <xdr:colOff>171449</xdr:colOff>
      <xdr:row>79</xdr:row>
      <xdr:rowOff>152400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tabSelected="1" zoomScaleNormal="100" workbookViewId="0">
      <selection activeCell="A14" sqref="A14:L55"/>
    </sheetView>
  </sheetViews>
  <sheetFormatPr defaultRowHeight="15" x14ac:dyDescent="0.25"/>
  <cols>
    <col min="3" max="3" width="5.140625" customWidth="1"/>
    <col min="8" max="8" width="10.42578125" customWidth="1"/>
    <col min="9" max="11" width="10.140625" customWidth="1"/>
    <col min="12" max="12" width="9.7109375" customWidth="1"/>
  </cols>
  <sheetData>
    <row r="1" spans="1:18" ht="19.5" customHeight="1" x14ac:dyDescent="0.25"/>
    <row r="2" spans="1:18" ht="24.75" customHeight="1" x14ac:dyDescent="0.4">
      <c r="D2" s="3" t="s">
        <v>22</v>
      </c>
    </row>
    <row r="3" spans="1:18" ht="14.25" customHeight="1" x14ac:dyDescent="0.25"/>
    <row r="4" spans="1:18" ht="18" customHeight="1" x14ac:dyDescent="0.25">
      <c r="H4" t="s">
        <v>10</v>
      </c>
      <c r="I4" s="1">
        <v>44019</v>
      </c>
      <c r="J4" s="1"/>
      <c r="K4" s="1"/>
      <c r="N4" t="s">
        <v>23</v>
      </c>
    </row>
    <row r="5" spans="1:18" ht="19.5" customHeight="1" x14ac:dyDescent="0.25">
      <c r="I5" s="1"/>
      <c r="J5" s="1"/>
      <c r="K5" s="1"/>
      <c r="N5" t="s">
        <v>24</v>
      </c>
    </row>
    <row r="6" spans="1:18" ht="17.25" customHeight="1" x14ac:dyDescent="0.25">
      <c r="E6" t="s">
        <v>19</v>
      </c>
      <c r="H6" t="s">
        <v>17</v>
      </c>
      <c r="N6" s="4" t="s">
        <v>25</v>
      </c>
      <c r="O6" s="4"/>
      <c r="P6" s="4"/>
      <c r="Q6" s="2">
        <v>8</v>
      </c>
      <c r="R6" s="2" t="s">
        <v>26</v>
      </c>
    </row>
    <row r="7" spans="1:18" ht="17.25" customHeight="1" x14ac:dyDescent="0.25">
      <c r="E7" t="s">
        <v>20</v>
      </c>
      <c r="H7" t="s">
        <v>18</v>
      </c>
      <c r="N7" s="4" t="s">
        <v>27</v>
      </c>
      <c r="O7" s="4"/>
      <c r="P7" s="4"/>
      <c r="Q7" s="2">
        <v>70</v>
      </c>
      <c r="R7" s="2" t="s">
        <v>28</v>
      </c>
    </row>
    <row r="8" spans="1:18" x14ac:dyDescent="0.25">
      <c r="N8" s="2" t="s">
        <v>30</v>
      </c>
      <c r="O8" s="2"/>
      <c r="P8" s="2"/>
      <c r="Q8" s="2">
        <v>0.2</v>
      </c>
      <c r="R8" s="2" t="s">
        <v>26</v>
      </c>
    </row>
    <row r="9" spans="1:18" x14ac:dyDescent="0.25">
      <c r="C9" t="s">
        <v>6</v>
      </c>
      <c r="D9" t="s">
        <v>7</v>
      </c>
      <c r="F9" s="2" t="s">
        <v>8</v>
      </c>
      <c r="G9" s="2" t="s">
        <v>31</v>
      </c>
      <c r="H9" s="2" t="s">
        <v>14</v>
      </c>
      <c r="I9" s="2" t="s">
        <v>14</v>
      </c>
      <c r="J9" s="2"/>
      <c r="K9" s="2" t="s">
        <v>14</v>
      </c>
      <c r="L9" s="2" t="s">
        <v>9</v>
      </c>
      <c r="N9" s="2" t="s">
        <v>29</v>
      </c>
      <c r="Q9" s="5">
        <v>3.1415000000000002</v>
      </c>
      <c r="R9" s="5"/>
    </row>
    <row r="10" spans="1:18" x14ac:dyDescent="0.25">
      <c r="F10" s="2" t="s">
        <v>11</v>
      </c>
      <c r="G10" s="4" t="s">
        <v>32</v>
      </c>
      <c r="H10" s="2" t="s">
        <v>12</v>
      </c>
      <c r="I10" s="2" t="s">
        <v>12</v>
      </c>
      <c r="J10" s="2"/>
      <c r="K10" s="2" t="s">
        <v>12</v>
      </c>
      <c r="L10" s="2" t="s">
        <v>13</v>
      </c>
    </row>
    <row r="11" spans="1:18" x14ac:dyDescent="0.25">
      <c r="G11" s="4"/>
      <c r="H11" s="2" t="s">
        <v>15</v>
      </c>
      <c r="I11" s="2" t="s">
        <v>16</v>
      </c>
      <c r="J11" s="2"/>
      <c r="K11" s="2" t="s">
        <v>16</v>
      </c>
      <c r="L11" s="2"/>
    </row>
    <row r="12" spans="1:18" x14ac:dyDescent="0.25">
      <c r="G12" s="6"/>
      <c r="H12" s="7"/>
      <c r="I12" s="7"/>
      <c r="J12" s="7"/>
      <c r="K12" s="8" t="s">
        <v>33</v>
      </c>
      <c r="L12" s="7"/>
    </row>
    <row r="14" spans="1:18" x14ac:dyDescent="0.25">
      <c r="A14" s="9">
        <v>1</v>
      </c>
      <c r="B14" s="10"/>
      <c r="C14" s="11" t="s">
        <v>0</v>
      </c>
      <c r="D14" s="12">
        <v>1</v>
      </c>
      <c r="E14" s="10"/>
      <c r="F14" s="9">
        <v>12.9</v>
      </c>
      <c r="G14" s="9">
        <v>12.9</v>
      </c>
      <c r="H14" s="9"/>
      <c r="I14" s="9">
        <v>8.6</v>
      </c>
      <c r="J14" s="9"/>
      <c r="K14" s="9"/>
      <c r="L14" s="9">
        <f>(I14*1000000000*Q$9*(Q$6/2)*(Q$6/2)/Q$8)</f>
        <v>2161352000000</v>
      </c>
    </row>
    <row r="15" spans="1:18" x14ac:dyDescent="0.25">
      <c r="A15" s="9">
        <v>2</v>
      </c>
      <c r="B15" s="10"/>
      <c r="C15" s="11" t="s">
        <v>0</v>
      </c>
      <c r="D15" s="12">
        <v>2</v>
      </c>
      <c r="E15" s="10"/>
      <c r="F15" s="9">
        <v>12.7</v>
      </c>
      <c r="G15" s="9">
        <v>12.7</v>
      </c>
      <c r="H15" s="9">
        <v>2.6</v>
      </c>
      <c r="I15" s="9">
        <v>3.71</v>
      </c>
      <c r="J15" s="9"/>
      <c r="K15" s="9">
        <v>3.71</v>
      </c>
      <c r="L15" s="9">
        <f>(I15*1000000000*Q$9*(Q$6/2)*(Q$6/2)/Q$8)</f>
        <v>932397200000</v>
      </c>
    </row>
    <row r="16" spans="1:18" x14ac:dyDescent="0.25">
      <c r="A16" s="9">
        <v>3</v>
      </c>
      <c r="B16" s="10"/>
      <c r="C16" s="11" t="s">
        <v>0</v>
      </c>
      <c r="D16" s="12">
        <v>3</v>
      </c>
      <c r="E16" s="10"/>
      <c r="F16" s="9">
        <v>13.6</v>
      </c>
      <c r="G16" s="9">
        <v>13.6</v>
      </c>
      <c r="H16" s="9">
        <v>2.15</v>
      </c>
      <c r="I16" s="9">
        <v>2.87</v>
      </c>
      <c r="J16" s="9"/>
      <c r="K16" s="9">
        <v>2.87</v>
      </c>
      <c r="L16" s="9">
        <f t="shared" ref="L16:L55" si="0">(I16*1000000000*Q$9*(Q$6/2)*(Q$6/2)/Q$8)</f>
        <v>721288400000</v>
      </c>
    </row>
    <row r="17" spans="1:12" x14ac:dyDescent="0.25">
      <c r="A17" s="9">
        <v>4</v>
      </c>
      <c r="B17" s="10"/>
      <c r="C17" s="11" t="s">
        <v>0</v>
      </c>
      <c r="D17" s="12">
        <v>4</v>
      </c>
      <c r="E17" s="10"/>
      <c r="F17" s="9">
        <v>15.2</v>
      </c>
      <c r="G17" s="9">
        <v>15.2</v>
      </c>
      <c r="H17" s="9">
        <v>2.75</v>
      </c>
      <c r="I17" s="9">
        <v>3.77</v>
      </c>
      <c r="J17" s="9"/>
      <c r="K17" s="9">
        <v>3.77</v>
      </c>
      <c r="L17" s="9">
        <f t="shared" si="0"/>
        <v>947476400000</v>
      </c>
    </row>
    <row r="18" spans="1:12" x14ac:dyDescent="0.25">
      <c r="A18" s="9">
        <v>5</v>
      </c>
      <c r="B18" s="10"/>
      <c r="C18" s="11" t="s">
        <v>0</v>
      </c>
      <c r="D18" s="12">
        <v>5</v>
      </c>
      <c r="E18" s="10"/>
      <c r="F18" s="9">
        <v>17.899999999999999</v>
      </c>
      <c r="G18" s="9">
        <v>17.899999999999999</v>
      </c>
      <c r="H18" s="9">
        <v>2.81</v>
      </c>
      <c r="I18" s="9">
        <v>4.3499999999999996</v>
      </c>
      <c r="J18" s="9">
        <v>4.05</v>
      </c>
      <c r="K18" s="9">
        <v>4.3499999999999996</v>
      </c>
      <c r="L18" s="9">
        <f t="shared" si="0"/>
        <v>1093242000000</v>
      </c>
    </row>
    <row r="19" spans="1:12" x14ac:dyDescent="0.25">
      <c r="A19" s="9">
        <v>6</v>
      </c>
      <c r="B19" s="10"/>
      <c r="C19" s="11" t="s">
        <v>0</v>
      </c>
      <c r="D19" s="12">
        <v>6</v>
      </c>
      <c r="E19" s="10"/>
      <c r="F19" s="9">
        <v>22</v>
      </c>
      <c r="G19" s="9">
        <v>22</v>
      </c>
      <c r="H19" s="9"/>
      <c r="I19" s="9">
        <v>4.6500000000000004</v>
      </c>
      <c r="J19" s="9"/>
      <c r="K19" s="9">
        <v>4.6500000000000004</v>
      </c>
      <c r="L19" s="9">
        <f t="shared" si="0"/>
        <v>1168638000000</v>
      </c>
    </row>
    <row r="20" spans="1:12" x14ac:dyDescent="0.25">
      <c r="A20" s="9">
        <v>7</v>
      </c>
      <c r="B20" s="10"/>
      <c r="C20" s="11" t="s">
        <v>0</v>
      </c>
      <c r="D20" s="12">
        <v>7</v>
      </c>
      <c r="E20" s="10"/>
      <c r="F20" s="9">
        <v>26.3</v>
      </c>
      <c r="G20" s="9">
        <v>26.3</v>
      </c>
      <c r="H20" s="9"/>
      <c r="I20" s="9">
        <v>4.1500000000000004</v>
      </c>
      <c r="J20" s="9"/>
      <c r="K20" s="9">
        <v>4.1500000000000004</v>
      </c>
      <c r="L20" s="9">
        <f t="shared" si="0"/>
        <v>1042978000000.0001</v>
      </c>
    </row>
    <row r="21" spans="1:12" x14ac:dyDescent="0.25">
      <c r="A21" s="9">
        <v>8</v>
      </c>
      <c r="B21" s="10"/>
      <c r="C21" s="13" t="s">
        <v>1</v>
      </c>
      <c r="D21" s="14">
        <v>1</v>
      </c>
      <c r="E21" s="10"/>
      <c r="F21" s="9">
        <v>8.9</v>
      </c>
      <c r="G21" s="9">
        <v>8.9</v>
      </c>
      <c r="H21" s="9">
        <v>2.87</v>
      </c>
      <c r="I21" s="9">
        <v>4.05</v>
      </c>
      <c r="J21" s="9"/>
      <c r="K21" s="9">
        <v>4.05</v>
      </c>
      <c r="L21" s="9">
        <f t="shared" si="0"/>
        <v>1017846000000</v>
      </c>
    </row>
    <row r="22" spans="1:12" x14ac:dyDescent="0.25">
      <c r="A22" s="9">
        <v>9</v>
      </c>
      <c r="B22" s="10"/>
      <c r="C22" s="15" t="s">
        <v>1</v>
      </c>
      <c r="D22" s="14">
        <v>2</v>
      </c>
      <c r="E22" s="10"/>
      <c r="F22" s="9">
        <v>11.4</v>
      </c>
      <c r="G22" s="9">
        <v>11.4</v>
      </c>
      <c r="H22" s="9">
        <v>2.92</v>
      </c>
      <c r="I22" s="9">
        <v>4.3499999999999996</v>
      </c>
      <c r="J22" s="9"/>
      <c r="K22" s="9">
        <v>4.3499999999999996</v>
      </c>
      <c r="L22" s="9">
        <f t="shared" si="0"/>
        <v>1093242000000</v>
      </c>
    </row>
    <row r="23" spans="1:12" x14ac:dyDescent="0.25">
      <c r="A23" s="9">
        <v>10</v>
      </c>
      <c r="B23" s="10"/>
      <c r="C23" s="13" t="s">
        <v>1</v>
      </c>
      <c r="D23" s="14">
        <v>3</v>
      </c>
      <c r="E23" s="10"/>
      <c r="F23" s="9">
        <v>9.5</v>
      </c>
      <c r="G23" s="9">
        <v>9.5</v>
      </c>
      <c r="H23" s="9">
        <v>2.81</v>
      </c>
      <c r="I23" s="9">
        <v>4.3499999999999996</v>
      </c>
      <c r="J23" s="9"/>
      <c r="K23" s="9">
        <v>4.3499999999999996</v>
      </c>
      <c r="L23" s="9">
        <f t="shared" si="0"/>
        <v>1093242000000</v>
      </c>
    </row>
    <row r="24" spans="1:12" x14ac:dyDescent="0.25">
      <c r="A24" s="9">
        <v>11</v>
      </c>
      <c r="B24" s="10"/>
      <c r="C24" s="15" t="s">
        <v>1</v>
      </c>
      <c r="D24" s="14">
        <v>4</v>
      </c>
      <c r="E24" s="10"/>
      <c r="F24" s="9">
        <v>8.6999999999999993</v>
      </c>
      <c r="G24" s="9">
        <v>8.6999999999999993</v>
      </c>
      <c r="H24" s="9">
        <v>3.06</v>
      </c>
      <c r="I24" s="9">
        <v>4.8499999999999996</v>
      </c>
      <c r="J24" s="9"/>
      <c r="K24" s="9">
        <v>4.8499999999999996</v>
      </c>
      <c r="L24" s="9">
        <f t="shared" si="0"/>
        <v>1218902000000</v>
      </c>
    </row>
    <row r="25" spans="1:12" x14ac:dyDescent="0.25">
      <c r="A25" s="9">
        <v>12</v>
      </c>
      <c r="B25" s="10"/>
      <c r="C25" s="13" t="s">
        <v>1</v>
      </c>
      <c r="D25" s="14">
        <v>5</v>
      </c>
      <c r="E25" s="10"/>
      <c r="F25" s="9">
        <v>10.5</v>
      </c>
      <c r="G25" s="9">
        <v>10.5</v>
      </c>
      <c r="H25" s="9">
        <v>2.6</v>
      </c>
      <c r="I25" s="9">
        <v>5.0999999999999996</v>
      </c>
      <c r="J25" s="9"/>
      <c r="K25" s="9">
        <v>5.0999999999999996</v>
      </c>
      <c r="L25" s="9">
        <f t="shared" si="0"/>
        <v>1281732000000</v>
      </c>
    </row>
    <row r="26" spans="1:12" x14ac:dyDescent="0.25">
      <c r="A26" s="9">
        <v>13</v>
      </c>
      <c r="B26" s="10"/>
      <c r="C26" s="15" t="s">
        <v>1</v>
      </c>
      <c r="D26" s="14">
        <v>6</v>
      </c>
      <c r="E26" s="10"/>
      <c r="F26" s="9">
        <v>13.3</v>
      </c>
      <c r="G26" s="9">
        <v>13.3</v>
      </c>
      <c r="H26" s="9">
        <v>2.4</v>
      </c>
      <c r="I26" s="9">
        <v>5.4</v>
      </c>
      <c r="J26" s="9"/>
      <c r="K26" s="9">
        <v>5.4</v>
      </c>
      <c r="L26" s="9">
        <f t="shared" si="0"/>
        <v>1357128000000</v>
      </c>
    </row>
    <row r="27" spans="1:12" x14ac:dyDescent="0.25">
      <c r="A27" s="9">
        <v>14</v>
      </c>
      <c r="B27" s="10"/>
      <c r="C27" s="13" t="s">
        <v>1</v>
      </c>
      <c r="D27" s="14">
        <v>7</v>
      </c>
      <c r="E27" s="10"/>
      <c r="F27" s="9">
        <v>8.1999999999999993</v>
      </c>
      <c r="G27" s="9">
        <v>8.1999999999999993</v>
      </c>
      <c r="H27" s="9">
        <v>3.7</v>
      </c>
      <c r="I27" s="9">
        <v>7.4</v>
      </c>
      <c r="J27" s="9"/>
      <c r="K27" s="9"/>
      <c r="L27" s="9">
        <f t="shared" si="0"/>
        <v>1859768000000</v>
      </c>
    </row>
    <row r="28" spans="1:12" x14ac:dyDescent="0.25">
      <c r="A28" s="9">
        <v>15</v>
      </c>
      <c r="B28" s="10"/>
      <c r="C28" s="10" t="s">
        <v>2</v>
      </c>
      <c r="D28" s="16">
        <v>1</v>
      </c>
      <c r="E28" s="10"/>
      <c r="F28" s="9">
        <v>33.9</v>
      </c>
      <c r="G28" s="9"/>
      <c r="H28" s="9">
        <v>2.88</v>
      </c>
      <c r="I28" s="9">
        <v>3.95</v>
      </c>
      <c r="J28" s="9"/>
      <c r="K28" s="9">
        <v>3.95</v>
      </c>
      <c r="L28" s="9">
        <f t="shared" si="0"/>
        <v>992714000000</v>
      </c>
    </row>
    <row r="29" spans="1:12" x14ac:dyDescent="0.25">
      <c r="A29" s="9">
        <v>16</v>
      </c>
      <c r="B29" s="10"/>
      <c r="C29" s="10"/>
      <c r="D29" s="16">
        <v>2</v>
      </c>
      <c r="E29" s="10"/>
      <c r="F29" s="9">
        <v>18.5</v>
      </c>
      <c r="G29" s="9">
        <v>18.5</v>
      </c>
      <c r="H29" s="9">
        <v>2.91</v>
      </c>
      <c r="I29" s="9">
        <v>4.0999999999999996</v>
      </c>
      <c r="J29" s="9"/>
      <c r="K29" s="9">
        <v>4.0999999999999996</v>
      </c>
      <c r="L29" s="9">
        <f t="shared" si="0"/>
        <v>1030412000000</v>
      </c>
    </row>
    <row r="30" spans="1:12" x14ac:dyDescent="0.25">
      <c r="A30" s="9">
        <v>17</v>
      </c>
      <c r="B30" s="10"/>
      <c r="C30" s="10"/>
      <c r="D30" s="16">
        <v>3</v>
      </c>
      <c r="E30" s="10"/>
      <c r="F30" s="9">
        <v>19</v>
      </c>
      <c r="G30" s="9">
        <v>19</v>
      </c>
      <c r="H30" s="9">
        <v>3.09</v>
      </c>
      <c r="I30" s="9">
        <v>4.3499999999999996</v>
      </c>
      <c r="J30" s="9"/>
      <c r="K30" s="9">
        <v>4.3499999999999996</v>
      </c>
      <c r="L30" s="9">
        <f t="shared" si="0"/>
        <v>1093242000000</v>
      </c>
    </row>
    <row r="31" spans="1:12" x14ac:dyDescent="0.25">
      <c r="A31" s="9">
        <v>18</v>
      </c>
      <c r="B31" s="10"/>
      <c r="C31" s="10"/>
      <c r="D31" s="16">
        <v>4</v>
      </c>
      <c r="E31" s="10"/>
      <c r="F31" s="9">
        <v>18.899999999999999</v>
      </c>
      <c r="G31" s="9">
        <v>18.899999999999999</v>
      </c>
      <c r="H31" s="9">
        <v>3.46</v>
      </c>
      <c r="I31" s="9">
        <v>4.6500000000000004</v>
      </c>
      <c r="J31" s="9"/>
      <c r="K31" s="9">
        <v>4.6500000000000004</v>
      </c>
      <c r="L31" s="9">
        <f t="shared" si="0"/>
        <v>1168638000000</v>
      </c>
    </row>
    <row r="32" spans="1:12" x14ac:dyDescent="0.25">
      <c r="A32" s="9">
        <v>19</v>
      </c>
      <c r="B32" s="10"/>
      <c r="C32" s="10"/>
      <c r="D32" s="16">
        <v>5</v>
      </c>
      <c r="E32" s="10"/>
      <c r="F32" s="9">
        <v>27.1</v>
      </c>
      <c r="G32" s="9">
        <v>27.1</v>
      </c>
      <c r="H32" s="9">
        <v>3.68</v>
      </c>
      <c r="I32" s="9">
        <v>4.6500000000000004</v>
      </c>
      <c r="J32" s="9"/>
      <c r="K32" s="9">
        <v>4.6500000000000004</v>
      </c>
      <c r="L32" s="9">
        <f t="shared" si="0"/>
        <v>1168638000000</v>
      </c>
    </row>
    <row r="33" spans="1:12" x14ac:dyDescent="0.25">
      <c r="A33" s="9">
        <v>20</v>
      </c>
      <c r="B33" s="10"/>
      <c r="C33" s="10"/>
      <c r="D33" s="16">
        <v>6</v>
      </c>
      <c r="E33" s="10"/>
      <c r="F33" s="9">
        <v>31.7</v>
      </c>
      <c r="G33" s="9"/>
      <c r="H33" s="9">
        <v>3.32</v>
      </c>
      <c r="I33" s="9">
        <v>4.6500000000000004</v>
      </c>
      <c r="J33" s="9"/>
      <c r="K33" s="9">
        <v>4.6500000000000004</v>
      </c>
      <c r="L33" s="9">
        <f t="shared" si="0"/>
        <v>1168638000000</v>
      </c>
    </row>
    <row r="34" spans="1:12" x14ac:dyDescent="0.25">
      <c r="A34" s="9">
        <v>21</v>
      </c>
      <c r="B34" s="10"/>
      <c r="C34" s="10"/>
      <c r="D34" s="16">
        <v>7</v>
      </c>
      <c r="E34" s="10"/>
      <c r="F34" s="9">
        <v>40.700000000000003</v>
      </c>
      <c r="G34" s="9"/>
      <c r="H34" s="9">
        <v>3.21</v>
      </c>
      <c r="I34" s="9">
        <v>4.45</v>
      </c>
      <c r="J34" s="9"/>
      <c r="K34" s="9">
        <v>4.45</v>
      </c>
      <c r="L34" s="9">
        <f t="shared" si="0"/>
        <v>1118374000000</v>
      </c>
    </row>
    <row r="35" spans="1:12" x14ac:dyDescent="0.25">
      <c r="A35" s="9">
        <v>22</v>
      </c>
      <c r="B35" s="10"/>
      <c r="C35" s="10" t="s">
        <v>3</v>
      </c>
      <c r="D35" s="17">
        <v>1</v>
      </c>
      <c r="E35" s="10"/>
      <c r="F35" s="9">
        <v>11.5</v>
      </c>
      <c r="G35" s="9">
        <v>11.5</v>
      </c>
      <c r="H35" s="9">
        <v>2.8</v>
      </c>
      <c r="I35" s="9">
        <v>3.99</v>
      </c>
      <c r="J35" s="9"/>
      <c r="K35" s="9">
        <v>3.99</v>
      </c>
      <c r="L35" s="9">
        <f t="shared" si="0"/>
        <v>1002766800000</v>
      </c>
    </row>
    <row r="36" spans="1:12" x14ac:dyDescent="0.25">
      <c r="A36" s="9">
        <v>23</v>
      </c>
      <c r="B36" s="10"/>
      <c r="C36" s="10"/>
      <c r="D36" s="17">
        <v>2</v>
      </c>
      <c r="E36" s="10"/>
      <c r="F36" s="9">
        <v>15.5</v>
      </c>
      <c r="G36" s="9">
        <v>15.5</v>
      </c>
      <c r="H36" s="9">
        <v>2.81</v>
      </c>
      <c r="I36" s="9">
        <v>3.93</v>
      </c>
      <c r="J36" s="9"/>
      <c r="K36" s="9">
        <v>3.93</v>
      </c>
      <c r="L36" s="9">
        <f t="shared" si="0"/>
        <v>987687600000</v>
      </c>
    </row>
    <row r="37" spans="1:12" x14ac:dyDescent="0.25">
      <c r="A37" s="9">
        <v>24</v>
      </c>
      <c r="B37" s="10"/>
      <c r="C37" s="10"/>
      <c r="D37" s="17">
        <v>3</v>
      </c>
      <c r="E37" s="10"/>
      <c r="F37" s="9">
        <v>17.899999999999999</v>
      </c>
      <c r="G37" s="9">
        <v>17.899999999999999</v>
      </c>
      <c r="H37" s="9">
        <v>3.28</v>
      </c>
      <c r="I37" s="9">
        <v>4.25</v>
      </c>
      <c r="J37" s="9"/>
      <c r="K37" s="9">
        <v>4.25</v>
      </c>
      <c r="L37" s="9">
        <f t="shared" si="0"/>
        <v>1068110000000</v>
      </c>
    </row>
    <row r="38" spans="1:12" x14ac:dyDescent="0.25">
      <c r="A38" s="9">
        <v>25</v>
      </c>
      <c r="B38" s="10"/>
      <c r="C38" s="10"/>
      <c r="D38" s="17">
        <v>4</v>
      </c>
      <c r="E38" s="10"/>
      <c r="F38" s="9">
        <v>15.1</v>
      </c>
      <c r="G38" s="9">
        <v>15.1</v>
      </c>
      <c r="H38" s="9">
        <v>3.34</v>
      </c>
      <c r="I38" s="9">
        <v>4.3499999999999996</v>
      </c>
      <c r="J38" s="9"/>
      <c r="K38" s="9">
        <v>4.3499999999999996</v>
      </c>
      <c r="L38" s="9">
        <f t="shared" si="0"/>
        <v>1093242000000</v>
      </c>
    </row>
    <row r="39" spans="1:12" x14ac:dyDescent="0.25">
      <c r="A39" s="9">
        <v>26</v>
      </c>
      <c r="B39" s="10"/>
      <c r="C39" s="10"/>
      <c r="D39" s="17">
        <v>5</v>
      </c>
      <c r="E39" s="10"/>
      <c r="F39" s="9">
        <v>14</v>
      </c>
      <c r="G39" s="9">
        <v>14</v>
      </c>
      <c r="H39" s="9">
        <v>3.36</v>
      </c>
      <c r="I39" s="9">
        <v>4.4000000000000004</v>
      </c>
      <c r="J39" s="9"/>
      <c r="K39" s="9">
        <v>4.4000000000000004</v>
      </c>
      <c r="L39" s="9">
        <f t="shared" si="0"/>
        <v>1105808000000</v>
      </c>
    </row>
    <row r="40" spans="1:12" x14ac:dyDescent="0.25">
      <c r="A40" s="9">
        <v>27</v>
      </c>
      <c r="B40" s="10"/>
      <c r="C40" s="10"/>
      <c r="D40" s="17">
        <v>6</v>
      </c>
      <c r="E40" s="10"/>
      <c r="F40" s="9">
        <v>21.7</v>
      </c>
      <c r="G40" s="9"/>
      <c r="H40" s="9">
        <v>3.31</v>
      </c>
      <c r="I40" s="9">
        <v>4.25</v>
      </c>
      <c r="J40" s="9"/>
      <c r="K40" s="9">
        <v>4.25</v>
      </c>
      <c r="L40" s="9">
        <f t="shared" si="0"/>
        <v>1068110000000</v>
      </c>
    </row>
    <row r="41" spans="1:12" x14ac:dyDescent="0.25">
      <c r="A41" s="9">
        <v>28</v>
      </c>
      <c r="B41" s="10"/>
      <c r="C41" s="10"/>
      <c r="D41" s="17">
        <v>7</v>
      </c>
      <c r="E41" s="10"/>
      <c r="F41" s="9">
        <v>22</v>
      </c>
      <c r="G41" s="9"/>
      <c r="H41" s="9">
        <v>3.35</v>
      </c>
      <c r="I41" s="9">
        <v>4.55</v>
      </c>
      <c r="J41" s="9"/>
      <c r="K41" s="9">
        <v>4.55</v>
      </c>
      <c r="L41" s="9">
        <f t="shared" si="0"/>
        <v>1143506000000</v>
      </c>
    </row>
    <row r="42" spans="1:12" x14ac:dyDescent="0.25">
      <c r="A42" s="9">
        <v>29</v>
      </c>
      <c r="B42" s="10"/>
      <c r="C42" s="10" t="s">
        <v>4</v>
      </c>
      <c r="D42" s="18">
        <v>1</v>
      </c>
      <c r="E42" s="10"/>
      <c r="F42" s="9">
        <v>8.8000000000000007</v>
      </c>
      <c r="G42" s="9">
        <v>8.8000000000000007</v>
      </c>
      <c r="H42" s="9">
        <v>2.29</v>
      </c>
      <c r="I42" s="9">
        <v>3.86</v>
      </c>
      <c r="J42" s="9"/>
      <c r="K42" s="9">
        <v>3.86</v>
      </c>
      <c r="L42" s="9">
        <f t="shared" si="0"/>
        <v>970095200000</v>
      </c>
    </row>
    <row r="43" spans="1:12" x14ac:dyDescent="0.25">
      <c r="A43" s="9">
        <v>30</v>
      </c>
      <c r="B43" s="10"/>
      <c r="C43" s="10"/>
      <c r="D43" s="18">
        <v>2</v>
      </c>
      <c r="E43" s="10"/>
      <c r="F43" s="9">
        <v>9.9</v>
      </c>
      <c r="G43" s="9">
        <v>9.9</v>
      </c>
      <c r="H43" s="9">
        <v>2.86</v>
      </c>
      <c r="I43" s="9">
        <v>3.99</v>
      </c>
      <c r="J43" s="9"/>
      <c r="K43" s="9">
        <v>3.99</v>
      </c>
      <c r="L43" s="9">
        <f t="shared" si="0"/>
        <v>1002766800000</v>
      </c>
    </row>
    <row r="44" spans="1:12" x14ac:dyDescent="0.25">
      <c r="A44" s="9">
        <v>31</v>
      </c>
      <c r="B44" s="10"/>
      <c r="C44" s="10"/>
      <c r="D44" s="18">
        <v>3</v>
      </c>
      <c r="E44" s="10"/>
      <c r="F44" s="9">
        <v>11.5</v>
      </c>
      <c r="G44" s="9">
        <v>11.5</v>
      </c>
      <c r="H44" s="9">
        <v>2.77</v>
      </c>
      <c r="I44" s="9">
        <v>3.89</v>
      </c>
      <c r="J44" s="9"/>
      <c r="K44" s="9">
        <v>3.89</v>
      </c>
      <c r="L44" s="9">
        <f t="shared" si="0"/>
        <v>977634800000</v>
      </c>
    </row>
    <row r="45" spans="1:12" x14ac:dyDescent="0.25">
      <c r="A45" s="9">
        <v>32</v>
      </c>
      <c r="B45" s="10"/>
      <c r="C45" s="10"/>
      <c r="D45" s="18">
        <v>4</v>
      </c>
      <c r="E45" s="10"/>
      <c r="F45" s="9">
        <v>5.9</v>
      </c>
      <c r="G45" s="9">
        <v>5.9</v>
      </c>
      <c r="H45" s="9">
        <v>2.65</v>
      </c>
      <c r="I45" s="9">
        <v>4.05</v>
      </c>
      <c r="J45" s="9"/>
      <c r="K45" s="9">
        <v>4.05</v>
      </c>
      <c r="L45" s="9">
        <f t="shared" si="0"/>
        <v>1017846000000</v>
      </c>
    </row>
    <row r="46" spans="1:12" x14ac:dyDescent="0.25">
      <c r="A46" s="9">
        <v>33</v>
      </c>
      <c r="B46" s="10"/>
      <c r="C46" s="10"/>
      <c r="D46" s="18">
        <v>5</v>
      </c>
      <c r="E46" s="10"/>
      <c r="F46" s="9">
        <v>9.6</v>
      </c>
      <c r="G46" s="9">
        <v>9.6</v>
      </c>
      <c r="H46" s="9">
        <v>2.94</v>
      </c>
      <c r="I46" s="9">
        <v>4.05</v>
      </c>
      <c r="J46" s="9"/>
      <c r="K46" s="9">
        <v>4.05</v>
      </c>
      <c r="L46" s="9">
        <f t="shared" si="0"/>
        <v>1017846000000</v>
      </c>
    </row>
    <row r="47" spans="1:12" x14ac:dyDescent="0.25">
      <c r="A47" s="9">
        <v>34</v>
      </c>
      <c r="B47" s="10"/>
      <c r="C47" s="10"/>
      <c r="D47" s="18">
        <v>6</v>
      </c>
      <c r="E47" s="10"/>
      <c r="F47" s="9">
        <v>12.4</v>
      </c>
      <c r="G47" s="9">
        <v>12.4</v>
      </c>
      <c r="H47" s="9" t="s">
        <v>21</v>
      </c>
      <c r="I47" s="9">
        <v>3.94</v>
      </c>
      <c r="J47" s="9"/>
      <c r="K47" s="9">
        <v>3.94</v>
      </c>
      <c r="L47" s="9">
        <f t="shared" si="0"/>
        <v>990200800000</v>
      </c>
    </row>
    <row r="48" spans="1:12" x14ac:dyDescent="0.25">
      <c r="A48" s="9">
        <v>35</v>
      </c>
      <c r="B48" s="10"/>
      <c r="C48" s="10"/>
      <c r="D48" s="18">
        <v>7</v>
      </c>
      <c r="E48" s="10"/>
      <c r="F48" s="9">
        <v>17.5</v>
      </c>
      <c r="G48" s="9">
        <v>17.5</v>
      </c>
      <c r="H48" s="9">
        <v>2.97</v>
      </c>
      <c r="I48" s="9">
        <v>4</v>
      </c>
      <c r="J48" s="9"/>
      <c r="K48" s="9">
        <v>4</v>
      </c>
      <c r="L48" s="9">
        <f t="shared" si="0"/>
        <v>1005280000000</v>
      </c>
    </row>
    <row r="49" spans="1:12" x14ac:dyDescent="0.25">
      <c r="A49" s="9">
        <v>36</v>
      </c>
      <c r="B49" s="10"/>
      <c r="C49" s="10" t="s">
        <v>5</v>
      </c>
      <c r="D49" s="19">
        <v>1</v>
      </c>
      <c r="E49" s="10"/>
      <c r="F49" s="9">
        <v>8</v>
      </c>
      <c r="G49" s="9">
        <v>8</v>
      </c>
      <c r="H49" s="9">
        <v>2.4</v>
      </c>
      <c r="I49" s="9">
        <v>3.16</v>
      </c>
      <c r="J49" s="9"/>
      <c r="K49" s="9">
        <v>3.16</v>
      </c>
      <c r="L49" s="9">
        <f t="shared" si="0"/>
        <v>794171200000</v>
      </c>
    </row>
    <row r="50" spans="1:12" x14ac:dyDescent="0.25">
      <c r="A50" s="9">
        <v>37</v>
      </c>
      <c r="B50" s="10"/>
      <c r="C50" s="10"/>
      <c r="D50" s="19">
        <v>2</v>
      </c>
      <c r="E50" s="10"/>
      <c r="F50" s="9">
        <v>3.9</v>
      </c>
      <c r="G50" s="9">
        <v>3.9</v>
      </c>
      <c r="H50" s="9">
        <v>2.38</v>
      </c>
      <c r="I50" s="9">
        <v>3.3</v>
      </c>
      <c r="J50" s="9"/>
      <c r="K50" s="9">
        <v>3.3</v>
      </c>
      <c r="L50" s="9">
        <f t="shared" si="0"/>
        <v>829356000000</v>
      </c>
    </row>
    <row r="51" spans="1:12" x14ac:dyDescent="0.25">
      <c r="A51" s="9">
        <v>38</v>
      </c>
      <c r="B51" s="10"/>
      <c r="C51" s="10"/>
      <c r="D51" s="19">
        <v>3</v>
      </c>
      <c r="E51" s="10"/>
      <c r="F51" s="9">
        <v>6.7</v>
      </c>
      <c r="G51" s="9">
        <v>6.7</v>
      </c>
      <c r="H51" s="9">
        <v>2</v>
      </c>
      <c r="I51" s="9">
        <v>2.64</v>
      </c>
      <c r="J51" s="9"/>
      <c r="K51" s="9">
        <v>2.64</v>
      </c>
      <c r="L51" s="9">
        <f t="shared" si="0"/>
        <v>663484800000</v>
      </c>
    </row>
    <row r="52" spans="1:12" x14ac:dyDescent="0.25">
      <c r="A52" s="9">
        <v>39</v>
      </c>
      <c r="B52" s="10"/>
      <c r="C52" s="10"/>
      <c r="D52" s="19">
        <v>4</v>
      </c>
      <c r="E52" s="10"/>
      <c r="F52" s="9">
        <v>6.8</v>
      </c>
      <c r="G52" s="9">
        <v>6.8</v>
      </c>
      <c r="H52" s="9">
        <v>1.83</v>
      </c>
      <c r="I52" s="9">
        <v>2.39</v>
      </c>
      <c r="J52" s="9"/>
      <c r="K52" s="9">
        <v>2.39</v>
      </c>
      <c r="L52" s="9">
        <f t="shared" si="0"/>
        <v>600654800000</v>
      </c>
    </row>
    <row r="53" spans="1:12" x14ac:dyDescent="0.25">
      <c r="A53" s="9">
        <v>40</v>
      </c>
      <c r="B53" s="10"/>
      <c r="C53" s="10"/>
      <c r="D53" s="19">
        <v>5</v>
      </c>
      <c r="E53" s="10"/>
      <c r="F53" s="9">
        <v>7.5</v>
      </c>
      <c r="G53" s="9">
        <v>7.5</v>
      </c>
      <c r="H53" s="9">
        <v>2.39</v>
      </c>
      <c r="I53" s="9">
        <v>3.18</v>
      </c>
      <c r="J53" s="9"/>
      <c r="K53" s="9">
        <v>3.18</v>
      </c>
      <c r="L53" s="9">
        <f t="shared" si="0"/>
        <v>799197600000</v>
      </c>
    </row>
    <row r="54" spans="1:12" x14ac:dyDescent="0.25">
      <c r="A54" s="9">
        <v>41</v>
      </c>
      <c r="B54" s="10"/>
      <c r="C54" s="10"/>
      <c r="D54" s="19">
        <v>6</v>
      </c>
      <c r="E54" s="10"/>
      <c r="F54" s="9">
        <v>19.8</v>
      </c>
      <c r="G54" s="9">
        <v>19.8</v>
      </c>
      <c r="H54" s="9">
        <v>2.36</v>
      </c>
      <c r="I54" s="9">
        <v>3.09</v>
      </c>
      <c r="J54" s="9"/>
      <c r="K54" s="9">
        <v>3.09</v>
      </c>
      <c r="L54" s="9">
        <f t="shared" si="0"/>
        <v>776578800000</v>
      </c>
    </row>
    <row r="55" spans="1:12" x14ac:dyDescent="0.25">
      <c r="A55" s="9">
        <v>42</v>
      </c>
      <c r="B55" s="10"/>
      <c r="C55" s="10"/>
      <c r="D55" s="19">
        <v>7</v>
      </c>
      <c r="E55" s="10"/>
      <c r="F55" s="9">
        <v>20.2</v>
      </c>
      <c r="G55" s="9">
        <v>20.2</v>
      </c>
      <c r="H55" s="9">
        <v>2.3199999999999998</v>
      </c>
      <c r="I55" s="9">
        <v>3.01</v>
      </c>
      <c r="J55" s="9"/>
      <c r="K55" s="9">
        <v>3.01</v>
      </c>
      <c r="L55" s="9">
        <f t="shared" si="0"/>
        <v>756473200000</v>
      </c>
    </row>
  </sheetData>
  <mergeCells count="3">
    <mergeCell ref="N6:P6"/>
    <mergeCell ref="N7:P7"/>
    <mergeCell ref="G10:G1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dcterms:created xsi:type="dcterms:W3CDTF">2020-07-08T08:13:54Z</dcterms:created>
  <dcterms:modified xsi:type="dcterms:W3CDTF">2020-07-08T10:55:29Z</dcterms:modified>
</cp:coreProperties>
</file>