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cern.ch\dfs\Websites\p\project-cms-rpc-endcap\RPC\Physics\Experiments\NA61\PSD\FPSD\SupportStructureXYtable\"/>
    </mc:Choice>
  </mc:AlternateContent>
  <xr:revisionPtr revIDLastSave="0" documentId="13_ncr:1_{C5D468C5-B39A-44D3-9435-E0FBCFBDB2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N15" i="1"/>
  <c r="M15" i="1"/>
  <c r="N11" i="1"/>
  <c r="N12" i="1"/>
  <c r="N13" i="1"/>
  <c r="N14" i="1"/>
  <c r="N18" i="1"/>
  <c r="N19" i="1"/>
  <c r="N20" i="1"/>
  <c r="N21" i="1"/>
  <c r="N22" i="1"/>
  <c r="N10" i="1"/>
  <c r="G20" i="1"/>
  <c r="F20" i="1"/>
  <c r="E20" i="1"/>
  <c r="G21" i="1"/>
  <c r="G22" i="1"/>
  <c r="G23" i="1"/>
  <c r="F21" i="1"/>
  <c r="F22" i="1"/>
  <c r="F23" i="1"/>
  <c r="E21" i="1"/>
  <c r="E22" i="1"/>
  <c r="E23" i="1"/>
</calcChain>
</file>

<file path=xl/sharedStrings.xml><?xml version="1.0" encoding="utf-8"?>
<sst xmlns="http://schemas.openxmlformats.org/spreadsheetml/2006/main" count="26" uniqueCount="24">
  <si>
    <t>Measurements of FPSD on rails inside Bunker</t>
  </si>
  <si>
    <t>Ian</t>
  </si>
  <si>
    <t>A</t>
  </si>
  <si>
    <t>B</t>
  </si>
  <si>
    <t>C</t>
  </si>
  <si>
    <t>Position</t>
  </si>
  <si>
    <t>0+</t>
  </si>
  <si>
    <t>3+</t>
  </si>
  <si>
    <t>Delta</t>
  </si>
  <si>
    <t>0+ to 0</t>
  </si>
  <si>
    <t>0 to 1</t>
  </si>
  <si>
    <t>1 to 2</t>
  </si>
  <si>
    <t>2 to 3</t>
  </si>
  <si>
    <t>[mm]</t>
  </si>
  <si>
    <t>Torque measurements</t>
  </si>
  <si>
    <t>Top pull</t>
  </si>
  <si>
    <t>Bottom pull</t>
  </si>
  <si>
    <t>[kg]</t>
  </si>
  <si>
    <t>tension</t>
  </si>
  <si>
    <t>Torque</t>
  </si>
  <si>
    <t>[Nm]</t>
  </si>
  <si>
    <t>averag</t>
  </si>
  <si>
    <t>average</t>
  </si>
  <si>
    <t>Measurements done between "0" and "1"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</si>
</sst>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N27"/>
  <sheetViews>
    <sheetView tabSelected="1" workbookViewId="0">
      <selection activeCell="K27" sqref="K27"/>
    </sheetView>
  </sheetViews>
  <sheetFormatPr defaultRowHeight="15" x14ac:dyDescent="0.25"/>
  <cols>
    <col min="7" max="7" width="9.7109375" bestFit="1" customWidth="1"/>
    <col min="11" max="11" width="11.28515625" customWidth="1"/>
  </cols>
  <sheetData>
    <row r="3" spans="3:14" x14ac:dyDescent="0.25">
      <c r="D3" t="s">
        <v>0</v>
      </c>
    </row>
    <row r="4" spans="3:14" x14ac:dyDescent="0.25">
      <c r="L4" t="s">
        <v>14</v>
      </c>
    </row>
    <row r="5" spans="3:14" x14ac:dyDescent="0.25">
      <c r="G5" t="s">
        <v>1</v>
      </c>
    </row>
    <row r="6" spans="3:14" x14ac:dyDescent="0.25">
      <c r="G6" s="1">
        <v>44981</v>
      </c>
    </row>
    <row r="7" spans="3:14" x14ac:dyDescent="0.25">
      <c r="M7" t="s">
        <v>18</v>
      </c>
      <c r="N7" t="s">
        <v>19</v>
      </c>
    </row>
    <row r="8" spans="3:14" x14ac:dyDescent="0.25">
      <c r="M8" t="s">
        <v>17</v>
      </c>
      <c r="N8" t="s">
        <v>20</v>
      </c>
    </row>
    <row r="9" spans="3:14" x14ac:dyDescent="0.25">
      <c r="C9" t="s">
        <v>5</v>
      </c>
      <c r="E9" s="3" t="s">
        <v>2</v>
      </c>
      <c r="F9" s="3" t="s">
        <v>3</v>
      </c>
      <c r="G9" s="3" t="s">
        <v>4</v>
      </c>
    </row>
    <row r="10" spans="3:14" x14ac:dyDescent="0.25">
      <c r="E10" s="3" t="s">
        <v>13</v>
      </c>
      <c r="F10" s="3" t="s">
        <v>13</v>
      </c>
      <c r="G10" s="3" t="s">
        <v>13</v>
      </c>
      <c r="K10" s="2" t="s">
        <v>15</v>
      </c>
      <c r="M10" s="4">
        <v>6.5</v>
      </c>
      <c r="N10" s="4">
        <f>M10*9.81*0.195</f>
        <v>12.434175</v>
      </c>
    </row>
    <row r="11" spans="3:14" x14ac:dyDescent="0.25">
      <c r="M11" s="4">
        <v>5</v>
      </c>
      <c r="N11" s="4">
        <f t="shared" ref="N11:N20" si="0">M11*9.81*0.195</f>
        <v>9.5647500000000019</v>
      </c>
    </row>
    <row r="12" spans="3:14" x14ac:dyDescent="0.25">
      <c r="M12" s="4">
        <v>4.5</v>
      </c>
      <c r="N12" s="4">
        <f t="shared" si="0"/>
        <v>8.6082750000000008</v>
      </c>
    </row>
    <row r="13" spans="3:14" x14ac:dyDescent="0.25">
      <c r="C13" s="3" t="s">
        <v>6</v>
      </c>
      <c r="E13" s="3">
        <v>637</v>
      </c>
      <c r="F13" s="3">
        <v>803</v>
      </c>
      <c r="G13" s="3">
        <v>480</v>
      </c>
      <c r="M13" s="4">
        <v>5</v>
      </c>
      <c r="N13" s="4">
        <f t="shared" si="0"/>
        <v>9.5647500000000019</v>
      </c>
    </row>
    <row r="14" spans="3:14" x14ac:dyDescent="0.25">
      <c r="C14" s="3">
        <v>0</v>
      </c>
      <c r="E14" s="3">
        <v>653</v>
      </c>
      <c r="F14" s="3">
        <v>787</v>
      </c>
      <c r="G14" s="3">
        <v>497</v>
      </c>
      <c r="M14" s="4">
        <v>4</v>
      </c>
      <c r="N14" s="4">
        <f t="shared" si="0"/>
        <v>7.6518000000000006</v>
      </c>
    </row>
    <row r="15" spans="3:14" x14ac:dyDescent="0.25">
      <c r="C15" s="3">
        <v>1</v>
      </c>
      <c r="E15" s="3">
        <v>857</v>
      </c>
      <c r="F15" s="3">
        <v>587</v>
      </c>
      <c r="G15" s="3">
        <v>694</v>
      </c>
      <c r="K15" t="s">
        <v>21</v>
      </c>
      <c r="M15" s="4">
        <f>AVERAGE(M10:M14)</f>
        <v>5</v>
      </c>
      <c r="N15" s="4">
        <f>AVERAGE(N10:N14)</f>
        <v>9.5647500000000001</v>
      </c>
    </row>
    <row r="16" spans="3:14" x14ac:dyDescent="0.25">
      <c r="C16" s="3">
        <v>2</v>
      </c>
      <c r="E16" s="3">
        <v>1047</v>
      </c>
      <c r="F16" s="3">
        <v>393</v>
      </c>
      <c r="G16" s="3">
        <v>889</v>
      </c>
    </row>
    <row r="17" spans="3:14" x14ac:dyDescent="0.25">
      <c r="C17" s="3">
        <v>3</v>
      </c>
      <c r="E17" s="3">
        <v>1248</v>
      </c>
      <c r="F17" s="3">
        <v>191</v>
      </c>
      <c r="G17" s="3">
        <v>1091</v>
      </c>
    </row>
    <row r="18" spans="3:14" x14ac:dyDescent="0.25">
      <c r="C18" s="3" t="s">
        <v>7</v>
      </c>
      <c r="E18" s="2"/>
      <c r="F18" s="2"/>
      <c r="G18" s="2"/>
      <c r="K18" s="2" t="s">
        <v>16</v>
      </c>
      <c r="M18" s="4">
        <v>4</v>
      </c>
      <c r="N18" s="4">
        <f>M18*9.81*0.195</f>
        <v>7.6518000000000006</v>
      </c>
    </row>
    <row r="19" spans="3:14" x14ac:dyDescent="0.25">
      <c r="M19" s="4">
        <v>4.5</v>
      </c>
      <c r="N19" s="4">
        <f>M19*9.81*0.195</f>
        <v>8.6082750000000008</v>
      </c>
    </row>
    <row r="20" spans="3:14" x14ac:dyDescent="0.25">
      <c r="C20" t="s">
        <v>8</v>
      </c>
      <c r="D20" s="3" t="s">
        <v>9</v>
      </c>
      <c r="E20" s="3">
        <f>(E14-E13)</f>
        <v>16</v>
      </c>
      <c r="F20" s="3">
        <f>(F14-F13)</f>
        <v>-16</v>
      </c>
      <c r="G20" s="3">
        <f>(G14-G13)</f>
        <v>17</v>
      </c>
      <c r="M20" s="4">
        <v>5</v>
      </c>
      <c r="N20" s="4">
        <f>M20*9.81*0.195</f>
        <v>9.5647500000000019</v>
      </c>
    </row>
    <row r="21" spans="3:14" x14ac:dyDescent="0.25">
      <c r="D21" s="3" t="s">
        <v>10</v>
      </c>
      <c r="E21" s="3">
        <f t="shared" ref="E21:G23" si="1">(E15-E14)</f>
        <v>204</v>
      </c>
      <c r="F21" s="3">
        <f t="shared" si="1"/>
        <v>-200</v>
      </c>
      <c r="G21" s="3">
        <f t="shared" si="1"/>
        <v>197</v>
      </c>
      <c r="M21" s="4">
        <v>3.5</v>
      </c>
      <c r="N21" s="4">
        <f>M21*9.81*0.195</f>
        <v>6.6953250000000004</v>
      </c>
    </row>
    <row r="22" spans="3:14" x14ac:dyDescent="0.25">
      <c r="D22" s="3" t="s">
        <v>11</v>
      </c>
      <c r="E22" s="3">
        <f t="shared" si="1"/>
        <v>190</v>
      </c>
      <c r="F22" s="3">
        <f t="shared" si="1"/>
        <v>-194</v>
      </c>
      <c r="G22" s="3">
        <f t="shared" si="1"/>
        <v>195</v>
      </c>
      <c r="M22" s="4">
        <v>4</v>
      </c>
      <c r="N22" s="4">
        <f>M22*9.81*0.195</f>
        <v>7.6518000000000006</v>
      </c>
    </row>
    <row r="23" spans="3:14" x14ac:dyDescent="0.25">
      <c r="D23" s="3" t="s">
        <v>12</v>
      </c>
      <c r="E23" s="3">
        <f t="shared" si="1"/>
        <v>201</v>
      </c>
      <c r="F23" s="3">
        <f t="shared" si="1"/>
        <v>-202</v>
      </c>
      <c r="G23" s="3">
        <f t="shared" si="1"/>
        <v>202</v>
      </c>
      <c r="K23" t="s">
        <v>22</v>
      </c>
      <c r="M23" s="4">
        <f>AVERAGE(M18:M22)</f>
        <v>4.2</v>
      </c>
      <c r="N23" s="4">
        <f>AVERAGE(N18:N22)</f>
        <v>8.0343900000000001</v>
      </c>
    </row>
    <row r="27" spans="3:14" x14ac:dyDescent="0.25">
      <c r="K27" t="s">
        <v>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2023-02-24T15:44:21Z</dcterms:created>
  <dcterms:modified xsi:type="dcterms:W3CDTF">2023-02-24T17:31:55Z</dcterms:modified>
</cp:coreProperties>
</file>