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45" windowWidth="15480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11" i="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10"/>
  <c r="L11" l="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10"/>
  <c r="F11"/>
  <c r="F12"/>
  <c r="F13"/>
  <c r="F14"/>
  <c r="F15"/>
  <c r="F16"/>
  <c r="F17"/>
  <c r="F18"/>
  <c r="F19"/>
  <c r="F20"/>
  <c r="F21"/>
  <c r="F22"/>
  <c r="F23"/>
  <c r="F24"/>
  <c r="F25"/>
  <c r="F10"/>
</calcChain>
</file>

<file path=xl/sharedStrings.xml><?xml version="1.0" encoding="utf-8"?>
<sst xmlns="http://schemas.openxmlformats.org/spreadsheetml/2006/main" count="53" uniqueCount="26">
  <si>
    <t>Mine</t>
  </si>
  <si>
    <t>John White</t>
  </si>
  <si>
    <t>closed</t>
  </si>
  <si>
    <t xml:space="preserve">Measured Restances across the two termainal ( x,Y) on rhs usinf my "T" square to open the vane of </t>
  </si>
  <si>
    <t>[Ohm]</t>
  </si>
  <si>
    <t>[cm]</t>
  </si>
  <si>
    <t>F. open</t>
  </si>
  <si>
    <t>Angular opening</t>
  </si>
  <si>
    <t>[deg]</t>
  </si>
  <si>
    <t>Ian Crotty</t>
  </si>
  <si>
    <t>Bosch 955</t>
  </si>
  <si>
    <t>0 280 205 050</t>
  </si>
  <si>
    <t>1 285 052.9</t>
  </si>
  <si>
    <t>Made in France</t>
  </si>
  <si>
    <t xml:space="preserve">John White's </t>
  </si>
  <si>
    <t>BMW 318i 1985</t>
  </si>
  <si>
    <t>4 pins, no centre one</t>
  </si>
  <si>
    <t>Bosch 050</t>
  </si>
  <si>
    <t>0 280 202 050</t>
  </si>
  <si>
    <t>5 pins</t>
  </si>
  <si>
    <t>"T" square width = XXmm</t>
  </si>
  <si>
    <t>xx</t>
  </si>
  <si>
    <t>Made in Germany</t>
  </si>
  <si>
    <t>New Bosch 21 April 2012 from ??</t>
  </si>
  <si>
    <t>New Bosch</t>
  </si>
  <si>
    <t>Bosch 0-280-202-050-710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</si>
</sst>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5" fontId="0" fillId="0" borderId="0" xfId="0" applyNumberFormat="1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My AFM</c:v>
          </c:tx>
          <c:xVal>
            <c:numRef>
              <c:f>Sheet1!$F$10:$F$25</c:f>
              <c:numCache>
                <c:formatCode>0.0</c:formatCode>
                <c:ptCount val="16"/>
                <c:pt idx="0">
                  <c:v>0</c:v>
                </c:pt>
                <c:pt idx="1">
                  <c:v>0.39999999999999858</c:v>
                </c:pt>
                <c:pt idx="2">
                  <c:v>0.89999999999999858</c:v>
                </c:pt>
                <c:pt idx="3">
                  <c:v>1.3999999999999986</c:v>
                </c:pt>
                <c:pt idx="4">
                  <c:v>1.8999999999999986</c:v>
                </c:pt>
                <c:pt idx="5">
                  <c:v>2.3999999999999986</c:v>
                </c:pt>
                <c:pt idx="6">
                  <c:v>2.8999999999999986</c:v>
                </c:pt>
                <c:pt idx="7">
                  <c:v>3.3999999999999986</c:v>
                </c:pt>
                <c:pt idx="8">
                  <c:v>4</c:v>
                </c:pt>
                <c:pt idx="9">
                  <c:v>5.3999999999999986</c:v>
                </c:pt>
                <c:pt idx="10">
                  <c:v>5.8999999999999986</c:v>
                </c:pt>
                <c:pt idx="11">
                  <c:v>6.8999999999999986</c:v>
                </c:pt>
                <c:pt idx="12">
                  <c:v>7.3999999999999986</c:v>
                </c:pt>
                <c:pt idx="13">
                  <c:v>8.3999999999999986</c:v>
                </c:pt>
                <c:pt idx="14">
                  <c:v>8.8999999999999986</c:v>
                </c:pt>
                <c:pt idx="15">
                  <c:v>9.8999999999999986</c:v>
                </c:pt>
              </c:numCache>
            </c:numRef>
          </c:xVal>
          <c:yVal>
            <c:numRef>
              <c:f>Sheet1!$C$10:$C$25</c:f>
              <c:numCache>
                <c:formatCode>General</c:formatCode>
                <c:ptCount val="16"/>
                <c:pt idx="0">
                  <c:v>311</c:v>
                </c:pt>
                <c:pt idx="1">
                  <c:v>311</c:v>
                </c:pt>
                <c:pt idx="2">
                  <c:v>710</c:v>
                </c:pt>
                <c:pt idx="3">
                  <c:v>1277</c:v>
                </c:pt>
                <c:pt idx="4">
                  <c:v>1340</c:v>
                </c:pt>
                <c:pt idx="5">
                  <c:v>1400</c:v>
                </c:pt>
                <c:pt idx="6">
                  <c:v>1160</c:v>
                </c:pt>
                <c:pt idx="7">
                  <c:v>1150</c:v>
                </c:pt>
                <c:pt idx="8">
                  <c:v>1155</c:v>
                </c:pt>
                <c:pt idx="9">
                  <c:v>1247</c:v>
                </c:pt>
                <c:pt idx="10">
                  <c:v>1030</c:v>
                </c:pt>
                <c:pt idx="11">
                  <c:v>900</c:v>
                </c:pt>
                <c:pt idx="12">
                  <c:v>990</c:v>
                </c:pt>
                <c:pt idx="13">
                  <c:v>700</c:v>
                </c:pt>
                <c:pt idx="14">
                  <c:v>544</c:v>
                </c:pt>
                <c:pt idx="15">
                  <c:v>560</c:v>
                </c:pt>
              </c:numCache>
            </c:numRef>
          </c:yVal>
          <c:smooth val="1"/>
        </c:ser>
        <c:ser>
          <c:idx val="1"/>
          <c:order val="1"/>
          <c:tx>
            <c:v>Johns AFM</c:v>
          </c:tx>
          <c:xVal>
            <c:numRef>
              <c:f>Sheet1!$L$10:$L$29</c:f>
              <c:numCache>
                <c:formatCode>0.0</c:formatCode>
                <c:ptCount val="20"/>
                <c:pt idx="0">
                  <c:v>0</c:v>
                </c:pt>
                <c:pt idx="1">
                  <c:v>0.10000000000000142</c:v>
                </c:pt>
                <c:pt idx="2">
                  <c:v>0.39999999999999858</c:v>
                </c:pt>
                <c:pt idx="3">
                  <c:v>0.60000000000000142</c:v>
                </c:pt>
                <c:pt idx="4">
                  <c:v>0.69999999999999929</c:v>
                </c:pt>
                <c:pt idx="5">
                  <c:v>1.3000000000000007</c:v>
                </c:pt>
                <c:pt idx="6">
                  <c:v>1.3999999999999986</c:v>
                </c:pt>
                <c:pt idx="7">
                  <c:v>1.5</c:v>
                </c:pt>
                <c:pt idx="8">
                  <c:v>1.6999999999999993</c:v>
                </c:pt>
                <c:pt idx="9">
                  <c:v>1.8999999999999986</c:v>
                </c:pt>
                <c:pt idx="10">
                  <c:v>2</c:v>
                </c:pt>
                <c:pt idx="11">
                  <c:v>2.1999999999999993</c:v>
                </c:pt>
                <c:pt idx="12">
                  <c:v>2.3999999999999986</c:v>
                </c:pt>
                <c:pt idx="13">
                  <c:v>2.5</c:v>
                </c:pt>
                <c:pt idx="14">
                  <c:v>2.5</c:v>
                </c:pt>
                <c:pt idx="15">
                  <c:v>2.6999999999999993</c:v>
                </c:pt>
                <c:pt idx="16">
                  <c:v>3</c:v>
                </c:pt>
                <c:pt idx="17">
                  <c:v>3.5</c:v>
                </c:pt>
                <c:pt idx="18">
                  <c:v>3.5</c:v>
                </c:pt>
                <c:pt idx="19">
                  <c:v>4.5</c:v>
                </c:pt>
              </c:numCache>
            </c:numRef>
          </c:xVal>
          <c:yVal>
            <c:numRef>
              <c:f>Sheet1!$J$10:$J$29</c:f>
              <c:numCache>
                <c:formatCode>General</c:formatCode>
                <c:ptCount val="20"/>
                <c:pt idx="0">
                  <c:v>355</c:v>
                </c:pt>
                <c:pt idx="1">
                  <c:v>392</c:v>
                </c:pt>
                <c:pt idx="2">
                  <c:v>362</c:v>
                </c:pt>
                <c:pt idx="3">
                  <c:v>368</c:v>
                </c:pt>
                <c:pt idx="4">
                  <c:v>670</c:v>
                </c:pt>
                <c:pt idx="5">
                  <c:v>660</c:v>
                </c:pt>
                <c:pt idx="6">
                  <c:v>710</c:v>
                </c:pt>
                <c:pt idx="7">
                  <c:v>740</c:v>
                </c:pt>
                <c:pt idx="8">
                  <c:v>705</c:v>
                </c:pt>
                <c:pt idx="9">
                  <c:v>640</c:v>
                </c:pt>
                <c:pt idx="10">
                  <c:v>630</c:v>
                </c:pt>
                <c:pt idx="11">
                  <c:v>230</c:v>
                </c:pt>
                <c:pt idx="12">
                  <c:v>616</c:v>
                </c:pt>
                <c:pt idx="13">
                  <c:v>660</c:v>
                </c:pt>
                <c:pt idx="14">
                  <c:v>430</c:v>
                </c:pt>
                <c:pt idx="15">
                  <c:v>630</c:v>
                </c:pt>
                <c:pt idx="16">
                  <c:v>550</c:v>
                </c:pt>
                <c:pt idx="17">
                  <c:v>520</c:v>
                </c:pt>
                <c:pt idx="18">
                  <c:v>610</c:v>
                </c:pt>
                <c:pt idx="19">
                  <c:v>490</c:v>
                </c:pt>
              </c:numCache>
            </c:numRef>
          </c:yVal>
          <c:smooth val="1"/>
        </c:ser>
        <c:ser>
          <c:idx val="2"/>
          <c:order val="2"/>
          <c:tx>
            <c:v>New Bosch</c:v>
          </c:tx>
          <c:xVal>
            <c:numRef>
              <c:f>Sheet1!$Q$35:$Q$57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1.3999999999999986</c:v>
                </c:pt>
                <c:pt idx="3">
                  <c:v>1.5</c:v>
                </c:pt>
                <c:pt idx="4">
                  <c:v>1.6999999999999993</c:v>
                </c:pt>
                <c:pt idx="5">
                  <c:v>1.6999999999999993</c:v>
                </c:pt>
                <c:pt idx="6">
                  <c:v>2.1999999999999993</c:v>
                </c:pt>
                <c:pt idx="7">
                  <c:v>2.6999999999999993</c:v>
                </c:pt>
                <c:pt idx="8">
                  <c:v>3.1999999999999993</c:v>
                </c:pt>
                <c:pt idx="9">
                  <c:v>3.6999999999999993</c:v>
                </c:pt>
                <c:pt idx="10">
                  <c:v>4.1999999999999993</c:v>
                </c:pt>
                <c:pt idx="11">
                  <c:v>4.6999999999999993</c:v>
                </c:pt>
                <c:pt idx="12">
                  <c:v>5.1999999999999993</c:v>
                </c:pt>
                <c:pt idx="13">
                  <c:v>5.6999999999999993</c:v>
                </c:pt>
                <c:pt idx="14">
                  <c:v>6.1999999999999993</c:v>
                </c:pt>
                <c:pt idx="15">
                  <c:v>6.6999999999999993</c:v>
                </c:pt>
                <c:pt idx="16">
                  <c:v>7.1999999999999993</c:v>
                </c:pt>
                <c:pt idx="17">
                  <c:v>7.6999999999999993</c:v>
                </c:pt>
                <c:pt idx="18">
                  <c:v>8.1999999999999993</c:v>
                </c:pt>
                <c:pt idx="19">
                  <c:v>8.1999999999999993</c:v>
                </c:pt>
                <c:pt idx="20">
                  <c:v>8.6999999999999993</c:v>
                </c:pt>
                <c:pt idx="21">
                  <c:v>9.1999999999999993</c:v>
                </c:pt>
                <c:pt idx="22">
                  <c:v>9.6999999999999993</c:v>
                </c:pt>
              </c:numCache>
            </c:numRef>
          </c:xVal>
          <c:yVal>
            <c:numRef>
              <c:f>Sheet1!$R$35:$R$57</c:f>
              <c:numCache>
                <c:formatCode>General</c:formatCode>
                <c:ptCount val="23"/>
                <c:pt idx="0">
                  <c:v>406</c:v>
                </c:pt>
                <c:pt idx="1">
                  <c:v>445</c:v>
                </c:pt>
                <c:pt idx="2">
                  <c:v>400</c:v>
                </c:pt>
                <c:pt idx="3">
                  <c:v>520</c:v>
                </c:pt>
                <c:pt idx="4">
                  <c:v>545</c:v>
                </c:pt>
                <c:pt idx="5">
                  <c:v>500</c:v>
                </c:pt>
                <c:pt idx="6">
                  <c:v>830</c:v>
                </c:pt>
                <c:pt idx="7">
                  <c:v>820</c:v>
                </c:pt>
                <c:pt idx="8">
                  <c:v>770</c:v>
                </c:pt>
                <c:pt idx="9">
                  <c:v>790</c:v>
                </c:pt>
                <c:pt idx="10">
                  <c:v>660</c:v>
                </c:pt>
                <c:pt idx="11">
                  <c:v>630</c:v>
                </c:pt>
                <c:pt idx="12">
                  <c:v>625</c:v>
                </c:pt>
                <c:pt idx="13">
                  <c:v>640</c:v>
                </c:pt>
                <c:pt idx="14">
                  <c:v>650</c:v>
                </c:pt>
                <c:pt idx="15">
                  <c:v>650</c:v>
                </c:pt>
                <c:pt idx="16">
                  <c:v>640</c:v>
                </c:pt>
                <c:pt idx="17">
                  <c:v>530</c:v>
                </c:pt>
                <c:pt idx="18">
                  <c:v>420</c:v>
                </c:pt>
                <c:pt idx="19">
                  <c:v>470</c:v>
                </c:pt>
                <c:pt idx="20">
                  <c:v>330</c:v>
                </c:pt>
                <c:pt idx="21">
                  <c:v>210</c:v>
                </c:pt>
                <c:pt idx="22">
                  <c:v>430</c:v>
                </c:pt>
              </c:numCache>
            </c:numRef>
          </c:yVal>
          <c:smooth val="1"/>
        </c:ser>
        <c:dLbls/>
        <c:axId val="55328128"/>
        <c:axId val="72725632"/>
      </c:scatterChart>
      <c:valAx>
        <c:axId val="55328128"/>
        <c:scaling>
          <c:orientation val="minMax"/>
        </c:scaling>
        <c:axPos val="b"/>
        <c:numFmt formatCode="0.0" sourceLinked="1"/>
        <c:tickLblPos val="nextTo"/>
        <c:crossAx val="72725632"/>
        <c:crosses val="autoZero"/>
        <c:crossBetween val="midCat"/>
      </c:valAx>
      <c:valAx>
        <c:axId val="72725632"/>
        <c:scaling>
          <c:orientation val="minMax"/>
        </c:scaling>
        <c:axPos val="l"/>
        <c:majorGridlines/>
        <c:numFmt formatCode="General" sourceLinked="1"/>
        <c:tickLblPos val="nextTo"/>
        <c:crossAx val="5532812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30</xdr:row>
      <xdr:rowOff>157162</xdr:rowOff>
    </xdr:from>
    <xdr:to>
      <xdr:col>12</xdr:col>
      <xdr:colOff>495301</xdr:colOff>
      <xdr:row>51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0"/>
  <sheetViews>
    <sheetView tabSelected="1" topLeftCell="A39" workbookViewId="0">
      <selection activeCell="M60" sqref="M60"/>
    </sheetView>
  </sheetViews>
  <sheetFormatPr defaultRowHeight="15"/>
  <cols>
    <col min="12" max="12" width="9.5703125" bestFit="1" customWidth="1"/>
  </cols>
  <sheetData>
    <row r="2" spans="1:18" ht="21">
      <c r="A2" s="4" t="s">
        <v>3</v>
      </c>
      <c r="D2" s="4"/>
      <c r="E2" s="4"/>
      <c r="F2" s="4"/>
      <c r="G2" s="4"/>
      <c r="H2" s="4"/>
      <c r="I2" s="4"/>
      <c r="J2" s="4"/>
      <c r="K2" s="4"/>
      <c r="L2" s="4"/>
    </row>
    <row r="3" spans="1:18">
      <c r="I3" t="s">
        <v>20</v>
      </c>
    </row>
    <row r="4" spans="1:18">
      <c r="K4" t="s">
        <v>9</v>
      </c>
      <c r="L4" s="2">
        <v>41001</v>
      </c>
    </row>
    <row r="6" spans="1:18" ht="15" customHeight="1">
      <c r="C6" s="3" t="s">
        <v>0</v>
      </c>
      <c r="D6" s="1"/>
      <c r="J6" s="3" t="s">
        <v>1</v>
      </c>
      <c r="O6" t="s">
        <v>23</v>
      </c>
    </row>
    <row r="7" spans="1:18" ht="15" customHeight="1">
      <c r="C7" s="3"/>
      <c r="D7" s="6" t="s">
        <v>7</v>
      </c>
      <c r="J7" s="3"/>
    </row>
    <row r="8" spans="1:18" ht="15" customHeight="1">
      <c r="C8" s="3"/>
      <c r="D8" s="6"/>
      <c r="J8" s="3"/>
    </row>
    <row r="9" spans="1:18">
      <c r="C9" t="s">
        <v>4</v>
      </c>
      <c r="D9" t="s">
        <v>8</v>
      </c>
      <c r="E9" t="s">
        <v>5</v>
      </c>
      <c r="F9" t="s">
        <v>5</v>
      </c>
      <c r="J9" t="s">
        <v>4</v>
      </c>
      <c r="K9" t="s">
        <v>5</v>
      </c>
      <c r="L9" t="s">
        <v>5</v>
      </c>
      <c r="O9" t="s">
        <v>4</v>
      </c>
      <c r="P9" t="s">
        <v>5</v>
      </c>
      <c r="Q9" t="s">
        <v>5</v>
      </c>
    </row>
    <row r="10" spans="1:18">
      <c r="B10" t="s">
        <v>2</v>
      </c>
      <c r="C10">
        <v>311</v>
      </c>
      <c r="D10">
        <v>0</v>
      </c>
      <c r="E10" s="5">
        <v>26.4</v>
      </c>
      <c r="F10" s="5">
        <f>26.4-E10</f>
        <v>0</v>
      </c>
      <c r="I10" t="s">
        <v>2</v>
      </c>
      <c r="J10">
        <v>355</v>
      </c>
      <c r="K10" s="5">
        <v>26.5</v>
      </c>
      <c r="L10" s="5">
        <f>26.5-K10</f>
        <v>0</v>
      </c>
      <c r="N10" t="s">
        <v>2</v>
      </c>
      <c r="O10">
        <v>406</v>
      </c>
      <c r="P10" s="5">
        <v>23.7</v>
      </c>
      <c r="Q10" s="5">
        <f>23.7-P10</f>
        <v>0</v>
      </c>
      <c r="R10">
        <v>406</v>
      </c>
    </row>
    <row r="11" spans="1:18">
      <c r="C11">
        <v>311</v>
      </c>
      <c r="D11" t="s">
        <v>21</v>
      </c>
      <c r="E11" s="5">
        <v>26</v>
      </c>
      <c r="F11" s="5">
        <f t="shared" ref="F11:F25" si="0">26.4-E11</f>
        <v>0.39999999999999858</v>
      </c>
      <c r="J11">
        <v>392</v>
      </c>
      <c r="K11" s="5">
        <v>26.4</v>
      </c>
      <c r="L11" s="5">
        <f t="shared" ref="L11:L29" si="1">26.5-K11</f>
        <v>0.10000000000000142</v>
      </c>
      <c r="N11" t="s">
        <v>2</v>
      </c>
      <c r="O11">
        <v>445</v>
      </c>
      <c r="P11" s="5">
        <v>23.7</v>
      </c>
      <c r="Q11" s="5">
        <f>23.7-P11</f>
        <v>0</v>
      </c>
      <c r="R11">
        <v>445</v>
      </c>
    </row>
    <row r="12" spans="1:18">
      <c r="C12">
        <v>710</v>
      </c>
      <c r="D12" t="s">
        <v>21</v>
      </c>
      <c r="E12" s="5">
        <v>25.5</v>
      </c>
      <c r="F12" s="5">
        <f t="shared" si="0"/>
        <v>0.89999999999999858</v>
      </c>
      <c r="J12">
        <v>362</v>
      </c>
      <c r="K12" s="5">
        <v>26.1</v>
      </c>
      <c r="L12" s="5">
        <f t="shared" si="1"/>
        <v>0.39999999999999858</v>
      </c>
      <c r="O12">
        <v>545</v>
      </c>
      <c r="P12">
        <v>22</v>
      </c>
      <c r="Q12" s="5">
        <f>23.7-P12</f>
        <v>1.6999999999999993</v>
      </c>
      <c r="R12">
        <v>545</v>
      </c>
    </row>
    <row r="13" spans="1:18">
      <c r="C13">
        <v>1277</v>
      </c>
      <c r="D13" t="s">
        <v>21</v>
      </c>
      <c r="E13" s="5">
        <v>25</v>
      </c>
      <c r="F13" s="5">
        <f t="shared" si="0"/>
        <v>1.3999999999999986</v>
      </c>
      <c r="J13">
        <v>368</v>
      </c>
      <c r="K13" s="5">
        <v>25.9</v>
      </c>
      <c r="L13" s="5">
        <f t="shared" si="1"/>
        <v>0.60000000000000142</v>
      </c>
      <c r="O13">
        <v>520</v>
      </c>
      <c r="P13">
        <v>22.2</v>
      </c>
      <c r="Q13" s="5">
        <f>23.7-P13</f>
        <v>1.5</v>
      </c>
      <c r="R13">
        <v>520</v>
      </c>
    </row>
    <row r="14" spans="1:18">
      <c r="C14">
        <v>1340</v>
      </c>
      <c r="D14" t="s">
        <v>21</v>
      </c>
      <c r="E14" s="5">
        <v>24.5</v>
      </c>
      <c r="F14" s="5">
        <f t="shared" si="0"/>
        <v>1.8999999999999986</v>
      </c>
      <c r="J14">
        <v>670</v>
      </c>
      <c r="K14" s="5">
        <v>25.8</v>
      </c>
      <c r="L14" s="5">
        <f t="shared" si="1"/>
        <v>0.69999999999999929</v>
      </c>
      <c r="O14">
        <v>400</v>
      </c>
      <c r="P14">
        <v>22.3</v>
      </c>
      <c r="Q14" s="5">
        <f>23.7-P14</f>
        <v>1.3999999999999986</v>
      </c>
      <c r="R14">
        <v>400</v>
      </c>
    </row>
    <row r="15" spans="1:18">
      <c r="C15">
        <v>1400</v>
      </c>
      <c r="D15" t="s">
        <v>21</v>
      </c>
      <c r="E15" s="5">
        <v>24</v>
      </c>
      <c r="F15" s="5">
        <f t="shared" si="0"/>
        <v>2.3999999999999986</v>
      </c>
      <c r="J15">
        <v>660</v>
      </c>
      <c r="K15" s="5">
        <v>25.2</v>
      </c>
      <c r="L15" s="5">
        <f t="shared" si="1"/>
        <v>1.3000000000000007</v>
      </c>
      <c r="O15">
        <v>500</v>
      </c>
      <c r="P15">
        <v>22</v>
      </c>
      <c r="Q15" s="5">
        <f>23.7-P15</f>
        <v>1.6999999999999993</v>
      </c>
      <c r="R15">
        <v>500</v>
      </c>
    </row>
    <row r="16" spans="1:18">
      <c r="C16">
        <v>1160</v>
      </c>
      <c r="D16" t="s">
        <v>21</v>
      </c>
      <c r="E16" s="5">
        <v>23.5</v>
      </c>
      <c r="F16" s="5">
        <f t="shared" si="0"/>
        <v>2.8999999999999986</v>
      </c>
      <c r="J16">
        <v>710</v>
      </c>
      <c r="K16" s="5">
        <v>25.1</v>
      </c>
      <c r="L16" s="5">
        <f t="shared" si="1"/>
        <v>1.3999999999999986</v>
      </c>
      <c r="O16">
        <v>830</v>
      </c>
      <c r="P16">
        <v>21.5</v>
      </c>
      <c r="Q16" s="5">
        <f>23.7-P16</f>
        <v>2.1999999999999993</v>
      </c>
      <c r="R16">
        <v>830</v>
      </c>
    </row>
    <row r="17" spans="2:18">
      <c r="C17">
        <v>1150</v>
      </c>
      <c r="D17" t="s">
        <v>21</v>
      </c>
      <c r="E17" s="5">
        <v>23</v>
      </c>
      <c r="F17" s="5">
        <f t="shared" si="0"/>
        <v>3.3999999999999986</v>
      </c>
      <c r="J17">
        <v>740</v>
      </c>
      <c r="K17" s="5">
        <v>25</v>
      </c>
      <c r="L17" s="5">
        <f t="shared" si="1"/>
        <v>1.5</v>
      </c>
      <c r="O17">
        <v>820</v>
      </c>
      <c r="P17">
        <v>21</v>
      </c>
      <c r="Q17" s="5">
        <f>23.7-P17</f>
        <v>2.6999999999999993</v>
      </c>
      <c r="R17">
        <v>820</v>
      </c>
    </row>
    <row r="18" spans="2:18">
      <c r="C18">
        <v>1155</v>
      </c>
      <c r="D18" t="s">
        <v>21</v>
      </c>
      <c r="E18" s="5">
        <v>22.4</v>
      </c>
      <c r="F18" s="5">
        <f t="shared" si="0"/>
        <v>4</v>
      </c>
      <c r="J18">
        <v>705</v>
      </c>
      <c r="K18" s="5">
        <v>24.8</v>
      </c>
      <c r="L18" s="5">
        <f t="shared" si="1"/>
        <v>1.6999999999999993</v>
      </c>
      <c r="O18">
        <v>770</v>
      </c>
      <c r="P18">
        <v>20.5</v>
      </c>
      <c r="Q18" s="5">
        <f>23.7-P18</f>
        <v>3.1999999999999993</v>
      </c>
      <c r="R18">
        <v>770</v>
      </c>
    </row>
    <row r="19" spans="2:18">
      <c r="C19">
        <v>1247</v>
      </c>
      <c r="D19" t="s">
        <v>21</v>
      </c>
      <c r="E19" s="5">
        <v>21</v>
      </c>
      <c r="F19" s="5">
        <f t="shared" si="0"/>
        <v>5.3999999999999986</v>
      </c>
      <c r="J19">
        <v>640</v>
      </c>
      <c r="K19" s="5">
        <v>24.6</v>
      </c>
      <c r="L19" s="5">
        <f t="shared" si="1"/>
        <v>1.8999999999999986</v>
      </c>
      <c r="O19">
        <v>790</v>
      </c>
      <c r="P19">
        <v>20</v>
      </c>
      <c r="Q19" s="5">
        <f>23.7-P19</f>
        <v>3.6999999999999993</v>
      </c>
      <c r="R19">
        <v>790</v>
      </c>
    </row>
    <row r="20" spans="2:18">
      <c r="C20">
        <v>1030</v>
      </c>
      <c r="D20" t="s">
        <v>21</v>
      </c>
      <c r="E20" s="5">
        <v>20.5</v>
      </c>
      <c r="F20" s="5">
        <f t="shared" si="0"/>
        <v>5.8999999999999986</v>
      </c>
      <c r="J20">
        <v>630</v>
      </c>
      <c r="K20" s="5">
        <v>24.5</v>
      </c>
      <c r="L20" s="5">
        <f t="shared" si="1"/>
        <v>2</v>
      </c>
      <c r="O20">
        <v>660</v>
      </c>
      <c r="P20">
        <v>19.5</v>
      </c>
      <c r="Q20" s="5">
        <f>23.7-P20</f>
        <v>4.1999999999999993</v>
      </c>
      <c r="R20">
        <v>660</v>
      </c>
    </row>
    <row r="21" spans="2:18">
      <c r="C21">
        <v>900</v>
      </c>
      <c r="D21" t="s">
        <v>21</v>
      </c>
      <c r="E21" s="5">
        <v>19.5</v>
      </c>
      <c r="F21" s="5">
        <f t="shared" si="0"/>
        <v>6.8999999999999986</v>
      </c>
      <c r="J21">
        <v>230</v>
      </c>
      <c r="K21" s="5">
        <v>24.3</v>
      </c>
      <c r="L21" s="5">
        <f t="shared" si="1"/>
        <v>2.1999999999999993</v>
      </c>
      <c r="O21">
        <v>630</v>
      </c>
      <c r="P21">
        <v>19</v>
      </c>
      <c r="Q21" s="5">
        <f>23.7-P21</f>
        <v>4.6999999999999993</v>
      </c>
      <c r="R21">
        <v>630</v>
      </c>
    </row>
    <row r="22" spans="2:18">
      <c r="C22">
        <v>990</v>
      </c>
      <c r="D22" t="s">
        <v>21</v>
      </c>
      <c r="E22" s="5">
        <v>19</v>
      </c>
      <c r="F22" s="5">
        <f t="shared" si="0"/>
        <v>7.3999999999999986</v>
      </c>
      <c r="J22">
        <v>616</v>
      </c>
      <c r="K22" s="5">
        <v>24.1</v>
      </c>
      <c r="L22" s="5">
        <f t="shared" si="1"/>
        <v>2.3999999999999986</v>
      </c>
      <c r="O22">
        <v>625</v>
      </c>
      <c r="P22">
        <v>18.5</v>
      </c>
      <c r="Q22" s="5">
        <f>23.7-P22</f>
        <v>5.1999999999999993</v>
      </c>
      <c r="R22">
        <v>625</v>
      </c>
    </row>
    <row r="23" spans="2:18">
      <c r="C23">
        <v>700</v>
      </c>
      <c r="D23" t="s">
        <v>21</v>
      </c>
      <c r="E23" s="5">
        <v>18</v>
      </c>
      <c r="F23" s="5">
        <f t="shared" si="0"/>
        <v>8.3999999999999986</v>
      </c>
      <c r="J23">
        <v>660</v>
      </c>
      <c r="K23" s="5">
        <v>24</v>
      </c>
      <c r="L23" s="5">
        <f t="shared" si="1"/>
        <v>2.5</v>
      </c>
      <c r="O23">
        <v>640</v>
      </c>
      <c r="P23">
        <v>18</v>
      </c>
      <c r="Q23" s="5">
        <f>23.7-P23</f>
        <v>5.6999999999999993</v>
      </c>
      <c r="R23">
        <v>640</v>
      </c>
    </row>
    <row r="24" spans="2:18">
      <c r="C24">
        <v>544</v>
      </c>
      <c r="D24" t="s">
        <v>21</v>
      </c>
      <c r="E24" s="5">
        <v>17.5</v>
      </c>
      <c r="F24" s="5">
        <f t="shared" si="0"/>
        <v>8.8999999999999986</v>
      </c>
      <c r="J24">
        <v>430</v>
      </c>
      <c r="K24" s="5">
        <v>24</v>
      </c>
      <c r="L24" s="5">
        <f t="shared" si="1"/>
        <v>2.5</v>
      </c>
      <c r="O24">
        <v>650</v>
      </c>
      <c r="P24">
        <v>17.5</v>
      </c>
      <c r="Q24" s="5">
        <f>23.7-P24</f>
        <v>6.1999999999999993</v>
      </c>
      <c r="R24">
        <v>650</v>
      </c>
    </row>
    <row r="25" spans="2:18">
      <c r="B25" t="s">
        <v>6</v>
      </c>
      <c r="C25">
        <v>560</v>
      </c>
      <c r="D25">
        <v>90</v>
      </c>
      <c r="E25" s="5">
        <v>16.5</v>
      </c>
      <c r="F25" s="5">
        <f t="shared" si="0"/>
        <v>9.8999999999999986</v>
      </c>
      <c r="J25">
        <v>630</v>
      </c>
      <c r="K25" s="5">
        <v>23.8</v>
      </c>
      <c r="L25" s="5">
        <f t="shared" si="1"/>
        <v>2.6999999999999993</v>
      </c>
      <c r="O25">
        <v>650</v>
      </c>
      <c r="P25">
        <v>17</v>
      </c>
      <c r="Q25" s="5">
        <f>23.7-P25</f>
        <v>6.6999999999999993</v>
      </c>
      <c r="R25">
        <v>650</v>
      </c>
    </row>
    <row r="26" spans="2:18">
      <c r="J26">
        <v>550</v>
      </c>
      <c r="K26" s="5">
        <v>23.5</v>
      </c>
      <c r="L26" s="5">
        <f t="shared" si="1"/>
        <v>3</v>
      </c>
      <c r="O26">
        <v>530</v>
      </c>
      <c r="P26">
        <v>16</v>
      </c>
      <c r="Q26" s="5">
        <f>23.7-P26</f>
        <v>7.6999999999999993</v>
      </c>
      <c r="R26">
        <v>530</v>
      </c>
    </row>
    <row r="27" spans="2:18">
      <c r="J27">
        <v>520</v>
      </c>
      <c r="K27" s="5">
        <v>23</v>
      </c>
      <c r="L27" s="5">
        <f t="shared" si="1"/>
        <v>3.5</v>
      </c>
      <c r="O27">
        <v>640</v>
      </c>
      <c r="P27">
        <v>16.5</v>
      </c>
      <c r="Q27" s="5">
        <f>23.7-P27</f>
        <v>7.1999999999999993</v>
      </c>
      <c r="R27">
        <v>640</v>
      </c>
    </row>
    <row r="28" spans="2:18">
      <c r="J28">
        <v>610</v>
      </c>
      <c r="K28" s="5">
        <v>23</v>
      </c>
      <c r="L28" s="5">
        <f t="shared" si="1"/>
        <v>3.5</v>
      </c>
      <c r="O28">
        <v>420</v>
      </c>
      <c r="P28">
        <v>15.5</v>
      </c>
      <c r="Q28" s="5">
        <f>23.7-P28</f>
        <v>8.1999999999999993</v>
      </c>
      <c r="R28">
        <v>420</v>
      </c>
    </row>
    <row r="29" spans="2:18">
      <c r="J29">
        <v>490</v>
      </c>
      <c r="K29" s="5">
        <v>22</v>
      </c>
      <c r="L29" s="5">
        <f t="shared" si="1"/>
        <v>4.5</v>
      </c>
      <c r="O29">
        <v>470</v>
      </c>
      <c r="P29">
        <v>15.5</v>
      </c>
      <c r="Q29" s="5">
        <f>23.7-P29</f>
        <v>8.1999999999999993</v>
      </c>
      <c r="R29">
        <v>470</v>
      </c>
    </row>
    <row r="30" spans="2:18">
      <c r="O30">
        <v>330</v>
      </c>
      <c r="P30">
        <v>15</v>
      </c>
      <c r="Q30" s="5">
        <f>23.7-P30</f>
        <v>8.6999999999999993</v>
      </c>
      <c r="R30">
        <v>330</v>
      </c>
    </row>
    <row r="31" spans="2:18">
      <c r="O31">
        <v>210</v>
      </c>
      <c r="P31">
        <v>14.5</v>
      </c>
      <c r="Q31" s="5">
        <f>23.7-P31</f>
        <v>9.1999999999999993</v>
      </c>
      <c r="R31">
        <v>210</v>
      </c>
    </row>
    <row r="32" spans="2:18">
      <c r="O32">
        <v>430</v>
      </c>
      <c r="P32">
        <v>14</v>
      </c>
      <c r="Q32" s="5">
        <f>23.7-P32</f>
        <v>9.6999999999999993</v>
      </c>
      <c r="R32">
        <v>430</v>
      </c>
    </row>
    <row r="35" spans="17:18">
      <c r="Q35">
        <v>0</v>
      </c>
      <c r="R35">
        <v>406</v>
      </c>
    </row>
    <row r="36" spans="17:18">
      <c r="Q36">
        <v>0</v>
      </c>
      <c r="R36">
        <v>445</v>
      </c>
    </row>
    <row r="37" spans="17:18">
      <c r="Q37">
        <v>1.3999999999999986</v>
      </c>
      <c r="R37">
        <v>400</v>
      </c>
    </row>
    <row r="38" spans="17:18">
      <c r="Q38">
        <v>1.5</v>
      </c>
      <c r="R38">
        <v>520</v>
      </c>
    </row>
    <row r="39" spans="17:18">
      <c r="Q39">
        <v>1.6999999999999993</v>
      </c>
      <c r="R39">
        <v>545</v>
      </c>
    </row>
    <row r="40" spans="17:18">
      <c r="Q40">
        <v>1.6999999999999993</v>
      </c>
      <c r="R40">
        <v>500</v>
      </c>
    </row>
    <row r="41" spans="17:18">
      <c r="Q41">
        <v>2.1999999999999993</v>
      </c>
      <c r="R41">
        <v>830</v>
      </c>
    </row>
    <row r="42" spans="17:18">
      <c r="Q42">
        <v>2.6999999999999993</v>
      </c>
      <c r="R42">
        <v>820</v>
      </c>
    </row>
    <row r="43" spans="17:18">
      <c r="Q43">
        <v>3.1999999999999993</v>
      </c>
      <c r="R43">
        <v>770</v>
      </c>
    </row>
    <row r="44" spans="17:18">
      <c r="Q44">
        <v>3.6999999999999993</v>
      </c>
      <c r="R44">
        <v>790</v>
      </c>
    </row>
    <row r="45" spans="17:18">
      <c r="Q45">
        <v>4.1999999999999993</v>
      </c>
      <c r="R45">
        <v>660</v>
      </c>
    </row>
    <row r="46" spans="17:18">
      <c r="Q46">
        <v>4.6999999999999993</v>
      </c>
      <c r="R46">
        <v>630</v>
      </c>
    </row>
    <row r="47" spans="17:18">
      <c r="Q47">
        <v>5.1999999999999993</v>
      </c>
      <c r="R47">
        <v>625</v>
      </c>
    </row>
    <row r="48" spans="17:18">
      <c r="Q48">
        <v>5.6999999999999993</v>
      </c>
      <c r="R48">
        <v>640</v>
      </c>
    </row>
    <row r="49" spans="2:18">
      <c r="Q49">
        <v>6.1999999999999993</v>
      </c>
      <c r="R49">
        <v>650</v>
      </c>
    </row>
    <row r="50" spans="2:18">
      <c r="Q50">
        <v>6.6999999999999993</v>
      </c>
      <c r="R50">
        <v>650</v>
      </c>
    </row>
    <row r="51" spans="2:18">
      <c r="Q51">
        <v>7.1999999999999993</v>
      </c>
      <c r="R51">
        <v>640</v>
      </c>
    </row>
    <row r="52" spans="2:18">
      <c r="Q52">
        <v>7.6999999999999993</v>
      </c>
      <c r="R52">
        <v>530</v>
      </c>
    </row>
    <row r="53" spans="2:18">
      <c r="Q53">
        <v>8.1999999999999993</v>
      </c>
      <c r="R53">
        <v>420</v>
      </c>
    </row>
    <row r="54" spans="2:18" ht="18.75">
      <c r="B54" s="3" t="s">
        <v>0</v>
      </c>
      <c r="C54" s="3" t="s">
        <v>15</v>
      </c>
      <c r="D54" s="3"/>
      <c r="E54" s="3"/>
      <c r="F54" s="3"/>
      <c r="G54" s="3"/>
      <c r="H54" s="3" t="s">
        <v>14</v>
      </c>
      <c r="I54" s="3"/>
      <c r="J54" s="3" t="s">
        <v>15</v>
      </c>
      <c r="K54" s="3"/>
      <c r="M54" s="3" t="s">
        <v>24</v>
      </c>
      <c r="Q54">
        <v>8.1999999999999993</v>
      </c>
      <c r="R54">
        <v>470</v>
      </c>
    </row>
    <row r="55" spans="2:18">
      <c r="B55" t="s">
        <v>10</v>
      </c>
      <c r="H55" t="s">
        <v>17</v>
      </c>
      <c r="M55" t="s">
        <v>25</v>
      </c>
      <c r="Q55">
        <v>8.6999999999999993</v>
      </c>
      <c r="R55">
        <v>330</v>
      </c>
    </row>
    <row r="56" spans="2:18">
      <c r="B56" t="s">
        <v>11</v>
      </c>
      <c r="H56" t="s">
        <v>18</v>
      </c>
      <c r="Q56">
        <v>9.1999999999999993</v>
      </c>
      <c r="R56">
        <v>210</v>
      </c>
    </row>
    <row r="57" spans="2:18">
      <c r="B57" t="s">
        <v>12</v>
      </c>
      <c r="Q57">
        <v>9.6999999999999993</v>
      </c>
      <c r="R57">
        <v>430</v>
      </c>
    </row>
    <row r="58" spans="2:18">
      <c r="B58" t="s">
        <v>13</v>
      </c>
      <c r="H58" t="s">
        <v>22</v>
      </c>
      <c r="M58" t="s">
        <v>13</v>
      </c>
    </row>
    <row r="60" spans="2:18">
      <c r="B60" t="s">
        <v>16</v>
      </c>
      <c r="H60" t="s">
        <v>19</v>
      </c>
      <c r="M60" t="s">
        <v>19</v>
      </c>
    </row>
  </sheetData>
  <sortState ref="Q35:R57">
    <sortCondition ref="Q35"/>
  </sortState>
  <mergeCells count="1">
    <mergeCell ref="D7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icrotty2</cp:lastModifiedBy>
  <dcterms:created xsi:type="dcterms:W3CDTF">2012-04-11T07:46:51Z</dcterms:created>
  <dcterms:modified xsi:type="dcterms:W3CDTF">2012-04-24T11:24:58Z</dcterms:modified>
</cp:coreProperties>
</file>